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E:\DOCUMENTS\INSOLVENCY\AADINATH\CLAIM\"/>
    </mc:Choice>
  </mc:AlternateContent>
  <xr:revisionPtr revIDLastSave="0" documentId="8_{805C0238-9B2C-4657-9FA7-75F7DD3FE320}" xr6:coauthVersionLast="47" xr6:coauthVersionMax="47" xr10:uidLastSave="{00000000-0000-0000-0000-000000000000}"/>
  <bookViews>
    <workbookView xWindow="-110" yWindow="-110" windowWidth="19420" windowHeight="10300" firstSheet="3" activeTab="7" xr2:uid="{521BB7C2-AF00-4BBF-85A8-FF7B64F62890}"/>
  </bookViews>
  <sheets>
    <sheet name="Sheet1" sheetId="1" r:id="rId1"/>
    <sheet name="ANNUAL REPORT" sheetId="2" r:id="rId2"/>
    <sheet name="EXPENSES" sheetId="3" r:id="rId3"/>
    <sheet name="OTHERS" sheetId="4" r:id="rId4"/>
    <sheet name="PROCESS" sheetId="5" r:id="rId5"/>
    <sheet name="GROUP CONCERN" sheetId="6" r:id="rId6"/>
    <sheet name="CLAIMS" sheetId="7" r:id="rId7"/>
    <sheet name="Annexure 1" sheetId="8" r:id="rId8"/>
    <sheet name="Annexure 8" sheetId="9" r:id="rId9"/>
  </sheets>
  <definedNames>
    <definedName name="_xlnm.Print_Area" localSheetId="7">'Annexure 1'!$A$1:$P$10</definedName>
    <definedName name="_xlnm.Print_Area" localSheetId="6">CLAIMS!$A$1:$K$15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7" l="1"/>
  <c r="D15" i="7"/>
  <c r="F6" i="7"/>
  <c r="E12" i="9"/>
  <c r="F12" i="9"/>
  <c r="P11" i="9"/>
  <c r="O11" i="9"/>
  <c r="N11" i="9"/>
  <c r="M11" i="9"/>
  <c r="L11" i="9"/>
  <c r="K11" i="9"/>
  <c r="J11" i="9"/>
  <c r="I11" i="9"/>
  <c r="H11" i="9"/>
  <c r="G11" i="9"/>
  <c r="F11" i="9"/>
  <c r="D11" i="9"/>
  <c r="F10" i="9"/>
  <c r="E10" i="8"/>
  <c r="F9" i="8"/>
  <c r="A7" i="7" l="1"/>
  <c r="A8" i="7" s="1"/>
  <c r="A9" i="7" s="1"/>
  <c r="A10" i="7" s="1"/>
  <c r="A11" i="7" s="1"/>
  <c r="A12" i="7" s="1"/>
  <c r="A13" i="7" s="1"/>
  <c r="A14" i="7" s="1"/>
  <c r="A4" i="4"/>
  <c r="A5" i="4" s="1"/>
  <c r="A6" i="4" s="1"/>
  <c r="A7" i="4" s="1"/>
  <c r="A8" i="4" s="1"/>
  <c r="A9" i="4" s="1"/>
  <c r="A10" i="4" s="1"/>
  <c r="A11" i="4" s="1"/>
  <c r="A12" i="4" s="1"/>
  <c r="A13" i="4" s="1"/>
  <c r="A14" i="4" s="1"/>
  <c r="A15" i="4" s="1"/>
  <c r="A16" i="4" s="1"/>
  <c r="A17" i="4" s="1"/>
  <c r="A18" i="4" s="1"/>
  <c r="C5" i="1"/>
  <c r="C4" i="1"/>
  <c r="H2" i="3"/>
  <c r="I1" i="3"/>
</calcChain>
</file>

<file path=xl/sharedStrings.xml><?xml version="1.0" encoding="utf-8"?>
<sst xmlns="http://schemas.openxmlformats.org/spreadsheetml/2006/main" count="370" uniqueCount="273">
  <si>
    <t>Particulars</t>
  </si>
  <si>
    <t>Date</t>
  </si>
  <si>
    <t>Amount</t>
  </si>
  <si>
    <t>Received Certified copy</t>
  </si>
  <si>
    <t>Taxi-NCLT</t>
  </si>
  <si>
    <t>Updated with IBBI</t>
  </si>
  <si>
    <t>Advertisement</t>
  </si>
  <si>
    <t>Updated with institute</t>
  </si>
  <si>
    <t>Xerox</t>
  </si>
  <si>
    <t>Public Notice</t>
  </si>
  <si>
    <t>Appeared</t>
  </si>
  <si>
    <t>Taxi to Bank</t>
  </si>
  <si>
    <t>IBBI Approved my case. Now I have to complete all other information.</t>
  </si>
  <si>
    <t>Bank to Factory</t>
  </si>
  <si>
    <t>Bank-Branch: Account has been shifted to Stressed Asset Group</t>
  </si>
  <si>
    <t>Factory to Home</t>
  </si>
  <si>
    <t>Emailed to branch and SAG. Waiting for the reply</t>
  </si>
  <si>
    <t>Went to factory. Factory closed</t>
  </si>
  <si>
    <t>Got the number of promoter and assistant</t>
  </si>
  <si>
    <t>Promoter did not respond(Mr sing)</t>
  </si>
  <si>
    <t>His assistant picked up. (Mr. Sreedhar)</t>
  </si>
  <si>
    <t>He told me he will help us</t>
  </si>
  <si>
    <t>Upload paper publication</t>
  </si>
  <si>
    <t>Wait for the response</t>
  </si>
  <si>
    <t>Email to OC about the fees</t>
  </si>
  <si>
    <t>Sequence</t>
  </si>
  <si>
    <t>Collect Certified Copy</t>
  </si>
  <si>
    <t>Public Announcement</t>
  </si>
  <si>
    <t>Contact Corporate Debtors</t>
  </si>
  <si>
    <t xml:space="preserve">Contact Bank </t>
  </si>
  <si>
    <t>Collect Annual Report</t>
  </si>
  <si>
    <t>File INC 28</t>
  </si>
  <si>
    <t>Paste Public Announcement at Factory and Office</t>
  </si>
  <si>
    <t>Status</t>
  </si>
  <si>
    <t>Done</t>
  </si>
  <si>
    <t>No</t>
  </si>
  <si>
    <t>No Repsonse</t>
  </si>
  <si>
    <t>Replacement of security</t>
  </si>
  <si>
    <t>Case Number</t>
  </si>
  <si>
    <t>Details</t>
  </si>
  <si>
    <t>C.P. No. 1417/IBC/MB/2020</t>
  </si>
  <si>
    <t>Under Which Section</t>
  </si>
  <si>
    <t>Sec 9</t>
  </si>
  <si>
    <t>Date of submission</t>
  </si>
  <si>
    <t>02.12.2020</t>
  </si>
  <si>
    <t>Date of judgement</t>
  </si>
  <si>
    <t>24.02.2023</t>
  </si>
  <si>
    <t>Corporate Debtors</t>
  </si>
  <si>
    <t>Aadinath Polyfab Private Limited</t>
  </si>
  <si>
    <t>Operational Creditors</t>
  </si>
  <si>
    <t>Gopinath Enterprise Private Limited</t>
  </si>
  <si>
    <t>Sr. No.</t>
  </si>
  <si>
    <t>Pariculars</t>
  </si>
  <si>
    <t>NESL</t>
  </si>
  <si>
    <t>User Id</t>
  </si>
  <si>
    <t>AADINATH</t>
  </si>
  <si>
    <t>Ahswet2023$</t>
  </si>
  <si>
    <t>PAN</t>
  </si>
  <si>
    <t>AAHCA1478N</t>
  </si>
  <si>
    <t>UIN</t>
  </si>
  <si>
    <t>U25209MH2008PTC183886</t>
  </si>
  <si>
    <t>Date of incorporation</t>
  </si>
  <si>
    <t>PLOT NO H - 25, ADDL. M.I.D.C., INDUSTRIAL AREA KUDAVALI VILLAGE, MURBAD, DIST - THANE MURBAD MH 421401 IN</t>
  </si>
  <si>
    <t>Address-F</t>
  </si>
  <si>
    <t>Address-off</t>
  </si>
  <si>
    <t>No office</t>
  </si>
  <si>
    <t>Rajesh Singh-Res Address</t>
  </si>
  <si>
    <t>H NO 11/687 HABEEBULLAH STREET KADAPA TOWN, KODAPA CUDDAPAH ANDHRA PRADESH 516001</t>
  </si>
  <si>
    <t>PAN:ADLPJ1855G</t>
  </si>
  <si>
    <t>DOB:23/02/1971</t>
  </si>
  <si>
    <t>601 6TH FLOOR NEW INDIA CHAMBERS OFF MAHAKALI CAVES ROAD MUMBAI MAHARASHTRA INDIA</t>
  </si>
  <si>
    <t>JAWAHARI K RAMESH SINGH</t>
  </si>
  <si>
    <t>S/O LATE JAWAHARI K NARASIMHA SINGH S/490F TRANK ROAD CUDDAPH TRANK ROAD CUDDAPAH ANDHRA PRADESH INDIA 516001</t>
  </si>
  <si>
    <t>PAN:BKVPS1846J</t>
  </si>
  <si>
    <t>DOB:12-12-1968</t>
  </si>
  <si>
    <t>What Is Meant By Corporate Insolvency Resolution Process (CIRP)?</t>
  </si>
  <si>
    <t>CIRP is the process of resolving the corporate insolvency of a corporate debtor in accordance with the provisions of the Code. The trigger for initiating the CIRP is the ‘DEFAULT’ by the corporate debtor.</t>
  </si>
  <si>
    <t>The process of insolvency of corporate debtors under the code applies where the minimum default amount is INR 1 crore (INR 10mn). The minimum amount of default for initiating CIRP was originally INR 1 lakh, but the Government vide notification dated 24th March 2020, increased the same to INR 1 crore.</t>
  </si>
  <si>
    <t>Who Can Initiate The Corporate Insolvency Resolution Process?</t>
  </si>
  <si>
    <t>If any Corporate Debtor commits a default, Corporate Insolvency Resolution can be initiated by filing an application before the Adjudicating Authority in the manner as provided under Chapter II of Part II of the Code.</t>
  </si>
  <si>
    <t>CIRP may be initiated by either:</t>
  </si>
  <si>
    <t>a financial creditor (FC) under Section 7</t>
  </si>
  <si>
    <t>an operational creditor (OC) under Section 9</t>
  </si>
  <si>
    <t>a corporate applicant of a corporate debtor under Section 10 of the Code</t>
  </si>
  <si>
    <t>Consequences Of Initiation Of Corporate Insolvency And Resolution Process</t>
  </si>
  <si>
    <t>When insolvency is triggered under the code, there can be two outcomes: Revival of Corporate Debtor or Liquidation.  All attempts are made to resolve the insolvency by either coming up with a restructuring plan or a new ownership plan. If the resolution attempts fail, the company’s assets are liquidated.</t>
  </si>
  <si>
    <t>The primary aim of the code is to revive and save the CD (i.e, to resolve). Only once the CIRP fails, does the liquidation follow.</t>
  </si>
  <si>
    <t>Stages Of Corporate Insolvency Resolution Process (CIRP)</t>
  </si>
  <si>
    <t>STAGE I:  INITIATION OF CIRP</t>
  </si>
  <si>
    <t>The CIRP of a CD commences with an order from the Adjudicating Authority (AA), admitting an application to initiate the CIRP of the CD filed by a financial creditor or an Operational Creditor, or the corporate applicant. The date of this order becomes the insolvency commencement date (ICD).</t>
  </si>
  <si>
    <t>STAGE II: MORATORIUM AND PUBLIC ANNOUNCEMENT</t>
  </si>
  <si>
    <t>Declaration of moratorium under Section 14 of the Code.</t>
  </si>
  <si>
    <t>Appointment of an insolvency professional to act as the Interim Resolution Professional (IRP).</t>
  </si>
  <si>
    <t>On and from the commencement of CIRP, the control and custody of the corporate debtor is transferred to the hands of the IRP, so appointed and the powers of the board of directors or the partners of the corporate debtor shall stand suspended.</t>
  </si>
  <si>
    <t>Public announcement in Form A by the Interim Resolution Professional to invite claims from creditors of the Corporate Debtor.</t>
  </si>
  <si>
    <t>STAGE III: CONSTITUTION OF COMMITTEE</t>
  </si>
  <si>
    <t>Collation, verification of the claims, constitution of the Committee of Creditors, and thereby preparation of the list of creditors.</t>
  </si>
  <si>
    <t>Filing of report certifying the constitution of the Committee of Creditors and list of creditors to the Adjudicating Authority.</t>
  </si>
  <si>
    <t>Holding the first meeting of the Committee of Creditors within 7 (seven) days of filing the report certifying the constitution of the committee of creditors.</t>
  </si>
  <si>
    <t>The committee shall fix the expenses to be incurred on or by the RP and the expenses shall constitute insolvency resolution process costs.</t>
  </si>
  <si>
    <t>The Committee of Creditors is the decision-making body of the Corporate Debtor, for the very reason that it is the investment and interest of these creditors which is at stake. Actions taken by the IRP/ RP are to be ratified by the members of the Committee of Creditors.</t>
  </si>
  <si>
    <t>STAGE IV: APPOINTMENT OF RESOLUTION PROFESSIONAL</t>
  </si>
  <si>
    <t>The IRP so appointed may or may not be appointed as the Resolution Professional (RP), and the same is decided upon by the Committee of Creditors in its first meeting.</t>
  </si>
  <si>
    <t>The RP shall appoint two registered valuers to determine the fair value and the liquidation value of the corporate debtor in accordance with regulation 35.</t>
  </si>
  <si>
    <t>STAGE V: POWERS AND DUTIES OF THE IRP/RP</t>
  </si>
  <si>
    <t>The IRP or the RP may appoint any professional, in addition to registered valuers to assist him in the discharge of his duties in the conduct of the corporate insolvency resolution process.</t>
  </si>
  <si>
    <t>The RP may sell an unencumbered asset(s) of the corporate debtor, other than in the ordinary course of business if he believes that such a sale is necessary for a better realization of value under the facts and circumstances of the case. However, the book value of all the assets sold in aggregate shall not exceed ten percent of the total claims admitted by the IRP.</t>
  </si>
  <si>
    <t>The resolution professional shall form an opinion on whether the corporate debtor has been subjected to any transaction covered under sections 43, 45, 50, or 66 of the Code.</t>
  </si>
  <si>
    <t>STAGE VI: INITIATION OF EXPRESSION OF INTEREST PROCESS FOR SUBMISSION OF RESOLUTION PLAN</t>
  </si>
  <si>
    <t>The resolution professional shall publish brief particulars of the invitation for expression of interest in Form G. The public announcement states that the corporate debtor is undergoing an insolvency action and that all interested candidates or bidders are asked to submit a resolution plan that could be chosen.</t>
  </si>
  <si>
    <t>The Resolution Professional shall check the eligibility of all the prospective resolution applicants and conduct due diligence.</t>
  </si>
  <si>
    <t>The Prospective Resolution Applicant shall submit the resolution plan within the due date prescribed in Form G.</t>
  </si>
  <si>
    <t>The plan so proposed must compulsorily deal with payment of the CIRP costs in priority, payment to operational creditors, and management of affairs of the corporate debtor on implementation of such plan. There are also other requirements laid down in provisions of the Code and regulations made thereunder which are required to be complied with.</t>
  </si>
  <si>
    <t>RP will check whether the plan submitted by Resolution Applicant (RA) meets the basic criteria of the requirement of the Code.</t>
  </si>
  <si>
    <t>The resolution professional shall submit to the committee all resolution plans which comply with the requirements of the Code and regulations made thereunder.</t>
  </si>
  <si>
    <t>Thereafter, the committee shall evaluate all the plans, record its deliberations on the feasibility and viability of each resolution plan, and vote on all such resolution plans simultaneously.</t>
  </si>
  <si>
    <t>STAGE VII: APPROVAL OF RESOLUTION PLAN</t>
  </si>
  <si>
    <t>Where the resolution plan is approved by the members of the Committee of Creditors with 66% of votes, the RP shall file an application before the Adjudicating Authority for approval of the plan. Following this, Adjudicating Authority may, upon its discretion, accept or reject the same.</t>
  </si>
  <si>
    <t>The resolution plan is implemented and becomes legally operative on the corporate debtor and all parties if the NCLT authorizes it.</t>
  </si>
  <si>
    <t>The Tribunal may order the corporate debtor’s liquidation if the NCLT does not approve the resolution plan or it doesn’t receive resolution plan before the expiry of CIRP period.</t>
  </si>
  <si>
    <t>Home to NESL</t>
  </si>
  <si>
    <t>NESL to NCLT</t>
  </si>
  <si>
    <t>NCLT to Office</t>
  </si>
  <si>
    <t>Murbad factory</t>
  </si>
  <si>
    <t>Home Factory and Home</t>
  </si>
  <si>
    <t>Karur Vyasa</t>
  </si>
  <si>
    <t>Himayat Nagar-1476135000005957</t>
  </si>
  <si>
    <t>Subramaniam-8008476476</t>
  </si>
  <si>
    <t>40, Mahatma Gandhi Rd, Agarwal Market, Park Road, Vile Parle, Mumbai, Maharashtra 400057</t>
  </si>
  <si>
    <t>Received call from Corporate Debtor: Sreedhar</t>
  </si>
  <si>
    <t>Home to Lawer and Back</t>
  </si>
  <si>
    <t>Address</t>
  </si>
  <si>
    <t>Pincode</t>
  </si>
  <si>
    <t>Entity Type</t>
  </si>
  <si>
    <t>Registration Type</t>
  </si>
  <si>
    <t>Regular</t>
  </si>
  <si>
    <t>Department Code and Type</t>
  </si>
  <si>
    <t>Nature of Business</t>
  </si>
  <si>
    <t>Registration Date</t>
  </si>
  <si>
    <t>Trade Name</t>
  </si>
  <si>
    <t>GST Number</t>
  </si>
  <si>
    <t>37AAHCA1478N1Z7</t>
  </si>
  <si>
    <t>29AAHCA1478N1Z4</t>
  </si>
  <si>
    <t>36AAHCA1478N1Z9</t>
  </si>
  <si>
    <t>Mumbai</t>
  </si>
  <si>
    <t>Karnataka</t>
  </si>
  <si>
    <t>Telangana</t>
  </si>
  <si>
    <t>Andhrapradesh</t>
  </si>
  <si>
    <t>27AAHCA1478N1Z8</t>
  </si>
  <si>
    <t>GST compliance of companies under Insolvency and Bankruptcy Code, 2016 (IBC)</t>
  </si>
  <si>
    <t>Updated on: Jul 6th, 2021 - 2:19:49 PM</t>
  </si>
  <si>
    <t>6 min read</t>
  </si>
  <si>
    <t>As per the Insolvency and Bankruptcy Code, 2016 (IBC), as soon as a company/LLP fails to make a payment above Rs 1 lakh, the financial/operating creditors can initiate the Corporate Insolvency Resolution Process (CIRP). The limit has been recently raised to Rs 1 crore, due to the COVID-19 pandemic.</t>
  </si>
  <si>
    <t>Such an LLP/company can be termed as the defaulting ‘corporate debtor’. Accordingly, the management of the LLP/company’s assets gets transferred to the Interim Resolution Professional (IRP) or Resolution Professional (RP).</t>
  </si>
  <si>
    <t>A corporate debtor undergoing insolvency is liable to furnish its GST returns, make payment of tax and meet all other compliance as per the GST law during the CIRP period. The IRP/RP must follow a prescribed procedure for compliance. Further, he must take a new registration under the GST Act within 30 days of the appointment of the IRP/RP.</t>
  </si>
  <si>
    <t>The CBIC issued a CGST notification no. 11/2020 on 23rd March 2020 for the procedure. Also, a CGST circular no. 134/04/2020-GST clarified some frequently asked questions.</t>
  </si>
  <si>
    <t>Special Procedure for Corporate Debtors Undergoing CIRP</t>
  </si>
  <si>
    <t>A corporate debtor undergoing CIRP and whose assets are managed by IRP or RP should follow the below procedure. The period of compliance shall begin from the date of appointment of IRP/RP till the date on which they undergo corporate insolvency resolution process.</t>
  </si>
  <si>
    <t>Obtain a new registration under the GST Act</t>
  </si>
  <si>
    <t>From the date of appointment of IRP/RP, such entities are treated as different persons. They are liable to obtain new registration under each State/Union Territory where it was earlier registered.</t>
  </si>
  <si>
    <t>File returns under Section 40</t>
  </si>
  <si>
    <t>Such persons are liable to file their first return as per Section 40 of the CGST Act. The IRP must file the applicable returns such as GSTR-3B during the period beginning from the date on which the company becomes liable for new registration till the date on which registration is granted.</t>
  </si>
  <si>
    <t>Claim ITC</t>
  </si>
  <si>
    <t>Such persons can avail Input Tax Credit (ITC) on all invoices bearing earlier GSTIN covering both goods and services. ITC can be availed as per the conditions specified under Chapter V of the CGST Act. There are two restrictions imposed under the CGST Act on claiming ITC. These are as follows:</t>
  </si>
  <si>
    <t>Rule 36(4): It stipulates a cap of 10% provisional ITC. Even a registered person receiving goods from such companies can claim ITC on invoices bearing the earlier GSTIN in compliance with the conditions specified under Chapter V of the GST Act.</t>
  </si>
  <si>
    <t>Applying for Refund</t>
  </si>
  <si>
    <t>Any amount deposited in the cash ledger of the earlier GSTIN by the IRP/RP is available for a refund from the date of appointment of IRP till the date of notification specifying a special procedure for corporate debtors undergoing insolvency. Such refund is available even if GSTR-3B/GSTR-1 returns are not filed for the said period.</t>
  </si>
  <si>
    <t>Frequently Asked Questions on the Special Procedure for Corporate Debtors Undergoing CIRP</t>
  </si>
  <si>
    <t>How are pre-CIRP GST dues dealt with?</t>
  </si>
  <si>
    <t>All GST dues with regards to the period prior to the commencement of CIRP are treated as operational debt. The proper officer can file a claim before NCLT for such dues. Such claims should be as per the provisions of IBC. The tax officials should ascertain all the details of supplies made/received and tax dues on the same before filing a claim with the NCLT.</t>
  </si>
  <si>
    <t>Should the GST Registration of Corporate Debtor be cancelled?</t>
  </si>
  <si>
    <t>An entity undergoing CIRP is required to obtain a new registration. However, it is not required to cancel the previous registration. If required, the proper officer may suspend the registration.</t>
  </si>
  <si>
    <t>Is IRP/RP required to file returns of the pre-CIRP period?</t>
  </si>
  <si>
    <t>An IRP/RP is liable to comply with legal requirements for the period after the commencement of CIRP. Thus, they are not required to file returns for the period prior to the commencement of the insolvency process.</t>
  </si>
  <si>
    <t>How to avail ITC of invoices issued to the erstwhile registered person in case IRP/RP has been appointed before issuance of the notification?</t>
  </si>
  <si>
    <t>Such persons are required to file their first return as per Section 40. They can claim ITC on such supplies subject to the conditions specified under Chapter V of the CGST Act and rules made thereunder.</t>
  </si>
  <si>
    <t>Can a person avail ITC on purchase invoices from the corporate debtor undergoing CIRP wherein, IRP/RP was appointed before issuance of the notification?</t>
  </si>
  <si>
    <t>A registered person receiving supplies from such corporate debtors is eligible to claim ITC on invoices bearing earlier GSTIN as per the conditions specified under Chapter V of the CGST Act. They can claim for the period from the date of appointment of IRP/RP till the date of a new registration or within 30 days of issuance of the notification, whichever is earlier.</t>
  </si>
  <si>
    <r>
      <t>Section 16(4):</t>
    </r>
    <r>
      <rPr>
        <sz val="12"/>
        <color rgb="FF314259"/>
        <rFont val="Bookman Old Style"/>
        <family val="1"/>
      </rPr>
      <t> It puts a restriction on availing ITC if such taxpayer has delayed filing GSTR-3B for tax periods from July 2017 to March 2018.</t>
    </r>
  </si>
  <si>
    <t>GST number of Union Quality Plastics Limited is 27AAACU3472D1ZI in Maharashtra</t>
  </si>
  <si>
    <t>GST number of Union Quality Plastics Limited is 27AAACU3472D1ZI. This is a Public Limited Company. This business was registered under GST on 01/07/2017. This is GST number of Maharashtra state.</t>
  </si>
  <si>
    <t>Business Name</t>
  </si>
  <si>
    <t>UNION QUALITY PLASTICS LIMITED</t>
  </si>
  <si>
    <t>AGH CHAMBER, 502, , 379/381 NARSI NATHA STREET, MASJID BUNDER W, Maharashtra</t>
  </si>
  <si>
    <t>Public Limited Company</t>
  </si>
  <si>
    <t>MUMBAI NODAL DIVISION-4, MH008, VO0101, RANGE-I</t>
  </si>
  <si>
    <t>[u'Wholesale Business', u'Retail Business', u'Office / Sale Office'], Wholesale Business, Retail Business, Office / Sale Office</t>
  </si>
  <si>
    <t>GSTIN of Union Quality Plastics Ltd. in Gujarat</t>
  </si>
  <si>
    <t>24AAACU3472D1ZO</t>
  </si>
  <si>
    <t>GSTIN of Union Quality Plastics Limited in Andhra Pradesh</t>
  </si>
  <si>
    <t>37AAACU3472D1ZH</t>
  </si>
  <si>
    <t>GSTIN of Union Quality Plastics Limited in Telangana</t>
  </si>
  <si>
    <t>36AAACU3472D1ZJ</t>
  </si>
  <si>
    <t>L25209MH1984PLC033595</t>
  </si>
  <si>
    <t xml:space="preserve">MIDC </t>
  </si>
  <si>
    <t>THANE RURAL, MH034, VS0201, DIVISION II RANGE-I</t>
  </si>
  <si>
    <t>div.thanerural2@icegate.gov.in</t>
  </si>
  <si>
    <t>0251-2208213/2323106</t>
  </si>
  <si>
    <t>Auditor</t>
  </si>
  <si>
    <t>NSVR &amp; ASSOCIATES LLP</t>
  </si>
  <si>
    <t>040-23319833 / 9963377678</t>
  </si>
  <si>
    <t>info@nsvr.in</t>
  </si>
  <si>
    <t>PLOT NO-511, floor- 3rd FLOOR, D-WING, VIJAYA HILLS APTS, Hyderabad, Telangana, 500004</t>
  </si>
  <si>
    <t>aadinathinsolvency@gmail.com</t>
  </si>
  <si>
    <t>Email for insolvency</t>
  </si>
  <si>
    <t>Yajurveda23#</t>
  </si>
  <si>
    <t>SL. No.</t>
  </si>
  <si>
    <t>Summary of Claims Received</t>
  </si>
  <si>
    <t>Summary of Claims Admitted</t>
  </si>
  <si>
    <t>Category of Creditor</t>
  </si>
  <si>
    <t>Amount of Contingent Claims</t>
  </si>
  <si>
    <t>Amount of Claim Not Admitted</t>
  </si>
  <si>
    <t>Amount of Claims under Verification</t>
  </si>
  <si>
    <t>No. of Claims</t>
  </si>
  <si>
    <t>Secured financial creditors belonging to any class of creditors</t>
  </si>
  <si>
    <t>Unsecured financial creditors belonging to any class of creditors</t>
  </si>
  <si>
    <t>NA</t>
  </si>
  <si>
    <t>Secured financial creditors (other than financial creditors belonging to any class of creditors)</t>
  </si>
  <si>
    <t>Unsecured financial creditors (other than financial creditors belonging to any class of creditors)</t>
  </si>
  <si>
    <t>Operational creditors (Workmen)</t>
  </si>
  <si>
    <t>Operational creditors (Employees)</t>
  </si>
  <si>
    <t>Operational creditors (Government Dues)</t>
  </si>
  <si>
    <t>Other creditors, if any, (other than financial creditors and operational creditors)</t>
  </si>
  <si>
    <t>Filing under clause (ca) of sub-regulation (2) of regulation 13 the IBBI (Insolvency Resolution Process for Corporate Persons) Regulations, 2016</t>
  </si>
  <si>
    <t>No.</t>
  </si>
  <si>
    <t>Remarks, if any</t>
  </si>
  <si>
    <t>Details in Annexure</t>
  </si>
  <si>
    <t>Operational creditors (other than Workmen andEmployees and Government Dues)</t>
  </si>
  <si>
    <t>Name of the Corporate Debtor</t>
  </si>
  <si>
    <t>Date of commencement of CIRP</t>
  </si>
  <si>
    <t>Name of IRP: Ashutosh Baliarsing</t>
  </si>
  <si>
    <t>Rgistration Number</t>
  </si>
  <si>
    <t>IBBI/IPA-003/IPN00284/2020-2021/13394</t>
  </si>
  <si>
    <t>Total</t>
  </si>
  <si>
    <t>Name of the corporate debtor:</t>
  </si>
  <si>
    <t>Annexure-1</t>
  </si>
  <si>
    <t>List of creditors as on:</t>
  </si>
  <si>
    <t>List of secured financial creditors belonging to any class of creditors</t>
  </si>
  <si>
    <t>(Amount in )</t>
  </si>
  <si>
    <t>Details of claim admitted</t>
  </si>
  <si>
    <t>SI.</t>
  </si>
  <si>
    <t>Amount of claim admitted</t>
  </si>
  <si>
    <t>Date of commencement of CIRP:</t>
  </si>
  <si>
    <t>Details of claim received</t>
  </si>
  <si>
    <t>Date of Receipt</t>
  </si>
  <si>
    <t>Amount Claimed</t>
  </si>
  <si>
    <t>Nature of Claim</t>
  </si>
  <si>
    <t>Amount 
covered by 
security 
interest</t>
  </si>
  <si>
    <t>Amount covered by guarantee</t>
  </si>
  <si>
    <t>Whether related party?</t>
  </si>
  <si>
    <t>% voting share in CoC</t>
  </si>
  <si>
    <t>Amount of continge nt claim</t>
  </si>
  <si>
    <t>Amount of any mutual dues, that may be set-off</t>
  </si>
  <si>
    <t>Amount of claim not admitted</t>
  </si>
  <si>
    <t>Amount of claim under verificati on</t>
  </si>
  <si>
    <t>(Amount in ₹)</t>
  </si>
  <si>
    <t>Name of Creditor</t>
  </si>
  <si>
    <t>Identification No</t>
  </si>
  <si>
    <t>Annexure-8</t>
  </si>
  <si>
    <t>List of operational creditors (Other than Workmen and Employees and Government Dues)</t>
  </si>
  <si>
    <t>L65110GJ1993PLC020769 </t>
  </si>
  <si>
    <t>Axis Bank</t>
  </si>
  <si>
    <t>Secured</t>
  </si>
  <si>
    <t>Nil</t>
  </si>
  <si>
    <t>First charge on Fixed Assets of the Corporate Debtor</t>
  </si>
  <si>
    <t>Gopinath  Enterprise Private Limited</t>
  </si>
  <si>
    <t>U25200GJ2008PTC052866</t>
  </si>
  <si>
    <t>Unscured</t>
  </si>
  <si>
    <t>Sumiran Masterbatch Private Limited</t>
  </si>
  <si>
    <t>U25209G120 1 6PTC09432 8</t>
  </si>
  <si>
    <t>Amount of Claims Admitted</t>
  </si>
  <si>
    <t>Annexure 1</t>
  </si>
  <si>
    <t>Annexure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</si>
</sst>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7" x14ac:knownFonts="1">
    <font>
      <sz val="11"/>
      <color theme="1"/>
      <name val="Calibri"/>
      <family val="2"/>
      <scheme val="minor"/>
    </font>
    <font>
      <sz val="11"/>
      <color theme="1"/>
      <name val="Calibri"/>
      <family val="2"/>
      <scheme val="minor"/>
    </font>
    <font>
      <sz val="12"/>
      <color theme="1"/>
      <name val="Bookman Old Style"/>
      <family val="1"/>
    </font>
    <font>
      <b/>
      <sz val="12"/>
      <color theme="1"/>
      <name val="Bookman Old Style"/>
      <family val="1"/>
    </font>
    <font>
      <sz val="12"/>
      <name val="Bookman Old Style"/>
      <family val="1"/>
    </font>
    <font>
      <sz val="12"/>
      <color rgb="FF202124"/>
      <name val="Bookman Old Style"/>
      <family val="1"/>
    </font>
    <font>
      <u/>
      <sz val="11"/>
      <color theme="10"/>
      <name val="Calibri"/>
      <family val="2"/>
      <scheme val="minor"/>
    </font>
    <font>
      <b/>
      <sz val="12"/>
      <color rgb="FF314259"/>
      <name val="Bookman Old Style"/>
      <family val="1"/>
    </font>
    <font>
      <sz val="12"/>
      <color rgb="FF314259"/>
      <name val="Bookman Old Style"/>
      <family val="1"/>
    </font>
    <font>
      <sz val="12"/>
      <color rgb="FF314259"/>
      <name val="Bookman Old Style"/>
      <family val="1"/>
    </font>
    <font>
      <u/>
      <sz val="12"/>
      <color theme="10"/>
      <name val="Bookman Old Style"/>
      <family val="1"/>
    </font>
    <font>
      <sz val="11"/>
      <color theme="1"/>
      <name val="Bookman Old Style"/>
      <family val="1"/>
    </font>
    <font>
      <sz val="12"/>
      <color rgb="FF000000"/>
      <name val="Bookman Old Style"/>
      <family val="1"/>
    </font>
    <font>
      <sz val="10"/>
      <color theme="1"/>
      <name val="Bookman Old Style"/>
      <family val="1"/>
    </font>
    <font>
      <b/>
      <sz val="11"/>
      <color theme="1"/>
      <name val="Bookman Old Style"/>
      <family val="1"/>
    </font>
    <font>
      <sz val="11"/>
      <color rgb="FF333333"/>
      <name val="Bookman Old Style"/>
      <family val="1"/>
    </font>
    <font>
      <b/>
      <sz val="10"/>
      <color theme="1"/>
      <name val="Bookman Old Style"/>
      <family val="1"/>
    </font>
  </fonts>
  <fills count="2">
    <fill>
      <patternFill patternType="none"/>
    </fill>
    <fill>
      <patternFill patternType="gray125"/>
    </fill>
  </fills>
  <borders count="1">
    <border>
      <left/>
      <right/>
      <top/>
      <bottom/>
      <diagonal/>
    </border>
  </borders>
  <cellStyleXfs count="3">
    <xf numFmtId="0" fontId="0" fillId="0" borderId="0"/>
    <xf numFmtId="43" fontId="1" fillId="0" borderId="0" applyFont="0" applyFill="0" applyBorder="0" applyAlignment="0" applyProtection="0"/>
    <xf numFmtId="0" fontId="6" fillId="0" borderId="0" applyNumberFormat="0" applyFill="0" applyBorder="0" applyAlignment="0" applyProtection="0"/>
  </cellStyleXfs>
  <cellXfs count="56">
    <xf numFmtId="0" fontId="0" fillId="0" borderId="0" xfId="0"/>
    <xf numFmtId="0" fontId="2" fillId="0" borderId="0" xfId="0" applyFont="1"/>
    <xf numFmtId="43" fontId="2" fillId="0" borderId="0" xfId="1" applyFont="1"/>
    <xf numFmtId="14" fontId="2" fillId="0" borderId="0" xfId="0" applyNumberFormat="1" applyFont="1"/>
    <xf numFmtId="2" fontId="2" fillId="0" borderId="0" xfId="0" applyNumberFormat="1" applyFont="1"/>
    <xf numFmtId="0" fontId="3" fillId="0" borderId="0" xfId="0" applyFont="1" applyAlignment="1">
      <alignment wrapText="1"/>
    </xf>
    <xf numFmtId="0" fontId="2" fillId="0" borderId="0" xfId="0" applyFont="1" applyAlignment="1">
      <alignment wrapText="1"/>
    </xf>
    <xf numFmtId="0" fontId="3" fillId="0" borderId="0" xfId="0" applyFont="1"/>
    <xf numFmtId="0" fontId="4" fillId="0" borderId="0" xfId="0" applyFont="1" applyAlignment="1">
      <alignment vertical="center" wrapText="1"/>
    </xf>
    <xf numFmtId="0" fontId="4" fillId="0" borderId="0" xfId="0" applyFont="1"/>
    <xf numFmtId="14" fontId="4" fillId="0" borderId="0" xfId="0" applyNumberFormat="1" applyFont="1" applyAlignment="1">
      <alignment vertical="center" wrapText="1"/>
    </xf>
    <xf numFmtId="0" fontId="2" fillId="0" borderId="0" xfId="0" applyFont="1" applyAlignment="1">
      <alignment horizontal="left" wrapText="1"/>
    </xf>
    <xf numFmtId="0" fontId="5" fillId="0" borderId="0" xfId="0" applyFont="1" applyAlignment="1">
      <alignment wrapText="1"/>
    </xf>
    <xf numFmtId="0" fontId="2" fillId="0" borderId="0" xfId="0" applyFont="1" applyAlignment="1">
      <alignment horizontal="left" vertical="center" wrapText="1"/>
    </xf>
    <xf numFmtId="0" fontId="7" fillId="0" borderId="0" xfId="0" applyFont="1" applyAlignment="1">
      <alignment vertical="center" wrapText="1"/>
    </xf>
    <xf numFmtId="0" fontId="2" fillId="0" borderId="0" xfId="0" applyFont="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0" fontId="10" fillId="0" borderId="0" xfId="2" applyFont="1" applyAlignment="1">
      <alignment vertical="center" wrapText="1"/>
    </xf>
    <xf numFmtId="0" fontId="7" fillId="0" borderId="0" xfId="0" applyFont="1" applyAlignment="1">
      <alignment horizontal="left" vertical="center" wrapText="1" indent="1"/>
    </xf>
    <xf numFmtId="0" fontId="10" fillId="0" borderId="0" xfId="2" applyFont="1" applyAlignment="1">
      <alignment horizontal="left" vertical="center" wrapText="1" indent="1"/>
    </xf>
    <xf numFmtId="14" fontId="2" fillId="0" borderId="0" xfId="0" applyNumberFormat="1" applyFont="1" applyAlignment="1">
      <alignment horizontal="left" vertical="center" wrapText="1"/>
    </xf>
    <xf numFmtId="0" fontId="3" fillId="0" borderId="0" xfId="0" applyFont="1" applyAlignment="1">
      <alignment horizontal="left" vertical="center" wrapText="1"/>
    </xf>
    <xf numFmtId="0" fontId="10" fillId="0" borderId="0" xfId="2" applyFont="1" applyAlignment="1">
      <alignment horizontal="left" vertical="center" wrapText="1"/>
    </xf>
    <xf numFmtId="0" fontId="6" fillId="0" borderId="0" xfId="2"/>
    <xf numFmtId="0" fontId="2" fillId="0" borderId="0" xfId="0" quotePrefix="1" applyFont="1"/>
    <xf numFmtId="0" fontId="11" fillId="0" borderId="0" xfId="0" applyFont="1"/>
    <xf numFmtId="0" fontId="12" fillId="0" borderId="0" xfId="0" applyFont="1"/>
    <xf numFmtId="0" fontId="0" fillId="0" borderId="0" xfId="0" applyAlignment="1">
      <alignment wrapText="1"/>
    </xf>
    <xf numFmtId="0" fontId="13" fillId="0" borderId="0" xfId="0" applyFont="1"/>
    <xf numFmtId="14" fontId="13" fillId="0" borderId="0" xfId="0" applyNumberFormat="1" applyFont="1"/>
    <xf numFmtId="0" fontId="13" fillId="0" borderId="0" xfId="0" applyFont="1" applyAlignment="1">
      <alignment wrapText="1"/>
    </xf>
    <xf numFmtId="14" fontId="11" fillId="0" borderId="0" xfId="0" applyNumberFormat="1" applyFont="1"/>
    <xf numFmtId="0" fontId="11" fillId="0" borderId="0" xfId="0" applyFont="1" applyAlignment="1">
      <alignment wrapText="1"/>
    </xf>
    <xf numFmtId="0" fontId="11" fillId="0" borderId="0" xfId="0" applyFont="1" applyAlignment="1">
      <alignment horizontal="right" vertical="top"/>
    </xf>
    <xf numFmtId="0" fontId="11" fillId="0" borderId="0" xfId="0" applyFont="1" applyAlignment="1">
      <alignment vertical="top"/>
    </xf>
    <xf numFmtId="0" fontId="14" fillId="0" borderId="0" xfId="0" applyFont="1"/>
    <xf numFmtId="0" fontId="15" fillId="0" borderId="0" xfId="0" applyFont="1" applyAlignment="1">
      <alignment wrapText="1"/>
    </xf>
    <xf numFmtId="0" fontId="11" fillId="0" borderId="0" xfId="0" applyFont="1" applyAlignment="1">
      <alignment vertical="top" wrapText="1"/>
    </xf>
    <xf numFmtId="9" fontId="11" fillId="0" borderId="0" xfId="0" applyNumberFormat="1" applyFont="1"/>
    <xf numFmtId="0" fontId="0" fillId="0" borderId="0" xfId="0" applyAlignment="1">
      <alignment vertical="top" wrapText="1"/>
    </xf>
    <xf numFmtId="0" fontId="14" fillId="0" borderId="0" xfId="0" applyFont="1" applyAlignment="1">
      <alignment horizontal="right" vertical="top"/>
    </xf>
    <xf numFmtId="14" fontId="11" fillId="0" borderId="0" xfId="0" applyNumberFormat="1" applyFont="1" applyAlignment="1">
      <alignment vertical="top"/>
    </xf>
    <xf numFmtId="14" fontId="11" fillId="0" borderId="0" xfId="0" applyNumberFormat="1" applyFont="1" applyAlignment="1">
      <alignment horizontal="right" vertical="top"/>
    </xf>
    <xf numFmtId="0" fontId="13" fillId="0" borderId="0" xfId="0" applyFont="1" applyAlignment="1">
      <alignment horizontal="center" vertical="top" wrapText="1"/>
    </xf>
    <xf numFmtId="0" fontId="13" fillId="0" borderId="0" xfId="0" applyFont="1" applyAlignment="1">
      <alignment vertical="top" wrapText="1"/>
    </xf>
    <xf numFmtId="0" fontId="16" fillId="0" borderId="0" xfId="0" applyFont="1"/>
    <xf numFmtId="0" fontId="13" fillId="0" borderId="0" xfId="0" applyFont="1" applyAlignment="1">
      <alignment horizontal="center" vertical="center"/>
    </xf>
    <xf numFmtId="0" fontId="13" fillId="0" borderId="0" xfId="0" applyFont="1" applyAlignment="1">
      <alignment horizontal="center" vertical="top" wrapText="1"/>
    </xf>
    <xf numFmtId="0" fontId="13" fillId="0" borderId="0" xfId="0" applyFont="1" applyAlignment="1">
      <alignment horizontal="center" wrapText="1"/>
    </xf>
    <xf numFmtId="0" fontId="13" fillId="0" borderId="0" xfId="0" applyFont="1" applyAlignment="1">
      <alignment horizontal="center"/>
    </xf>
    <xf numFmtId="0" fontId="13" fillId="0" borderId="0" xfId="0" applyFont="1" applyAlignment="1">
      <alignment horizontal="center" vertical="top"/>
    </xf>
    <xf numFmtId="0" fontId="11" fillId="0" borderId="0" xfId="0" applyFont="1" applyAlignment="1">
      <alignment horizontal="center" vertical="top" wrapText="1"/>
    </xf>
    <xf numFmtId="0" fontId="11" fillId="0" borderId="0" xfId="0" applyFont="1" applyAlignment="1">
      <alignment horizontal="left" vertical="top" wrapText="1"/>
    </xf>
    <xf numFmtId="0" fontId="11" fillId="0" borderId="0" xfId="0" applyFont="1" applyAlignment="1">
      <alignment horizontal="center"/>
    </xf>
    <xf numFmtId="0" fontId="11" fillId="0" borderId="0" xfId="0" applyFont="1" applyAlignment="1">
      <alignment horizontal="center" wrapText="1"/>
    </xf>
  </cellXfs>
  <cellStyles count="3">
    <cellStyle name="Comma" xfId="1" builtinId="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facebook.com/sharer/sharer.php?u=https://cleartax.in/s/gst-compliance-company-insolvency-bankruptcy" TargetMode="External"/><Relationship Id="rId2" Type="http://schemas.openxmlformats.org/officeDocument/2006/relationships/hyperlink" Target="https://www.linkedin.com/shareArticle?mini=true&amp;amp;amp;url=https://cleartax.in/s/gst-compliance-company-insolvency-bankruptcy" TargetMode="External"/><Relationship Id="rId1" Type="http://schemas.openxmlformats.org/officeDocument/2006/relationships/hyperlink" Target="whatsapp://send/?text=https://cleartax.in/s/gst-compliance-company-insolvency-bankruptcy" TargetMode="External"/><Relationship Id="rId4" Type="http://schemas.openxmlformats.org/officeDocument/2006/relationships/hyperlink" Target="https://twitter.com/share?url=https://cleartax.in/s/gst-compliance-company-insolvency-bankruptc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346964</xdr:colOff>
      <xdr:row>55</xdr:row>
      <xdr:rowOff>157464</xdr:rowOff>
    </xdr:to>
    <xdr:pic>
      <xdr:nvPicPr>
        <xdr:cNvPr id="2" name="Picture 1">
          <a:extLst>
            <a:ext uri="{FF2B5EF4-FFF2-40B4-BE49-F238E27FC236}">
              <a16:creationId xmlns:a16="http://schemas.microsoft.com/office/drawing/2014/main" id="{CF149A53-56AE-0AD1-6623-2F789A379026}"/>
            </a:ext>
          </a:extLst>
        </xdr:cNvPr>
        <xdr:cNvPicPr>
          <a:picLocks noChangeAspect="1"/>
        </xdr:cNvPicPr>
      </xdr:nvPicPr>
      <xdr:blipFill>
        <a:blip xmlns:r="http://schemas.openxmlformats.org/officeDocument/2006/relationships" r:embed="rId1"/>
        <a:stretch>
          <a:fillRect/>
        </a:stretch>
      </xdr:blipFill>
      <xdr:spPr>
        <a:xfrm>
          <a:off x="0" y="0"/>
          <a:ext cx="18285714" cy="10285714"/>
        </a:xfrm>
        <a:prstGeom prst="rect">
          <a:avLst/>
        </a:prstGeom>
      </xdr:spPr>
    </xdr:pic>
    <xdr:clientData/>
  </xdr:twoCellAnchor>
  <xdr:twoCellAnchor editAs="oneCell">
    <xdr:from>
      <xdr:col>0</xdr:col>
      <xdr:colOff>0</xdr:colOff>
      <xdr:row>59</xdr:row>
      <xdr:rowOff>0</xdr:rowOff>
    </xdr:from>
    <xdr:to>
      <xdr:col>25</xdr:col>
      <xdr:colOff>346964</xdr:colOff>
      <xdr:row>114</xdr:row>
      <xdr:rowOff>157464</xdr:rowOff>
    </xdr:to>
    <xdr:pic>
      <xdr:nvPicPr>
        <xdr:cNvPr id="3" name="Picture 2">
          <a:extLst>
            <a:ext uri="{FF2B5EF4-FFF2-40B4-BE49-F238E27FC236}">
              <a16:creationId xmlns:a16="http://schemas.microsoft.com/office/drawing/2014/main" id="{E4348E80-AB1A-6F5C-3CEA-4CCE79C36B0E}"/>
            </a:ext>
          </a:extLst>
        </xdr:cNvPr>
        <xdr:cNvPicPr>
          <a:picLocks noChangeAspect="1"/>
        </xdr:cNvPicPr>
      </xdr:nvPicPr>
      <xdr:blipFill>
        <a:blip xmlns:r="http://schemas.openxmlformats.org/officeDocument/2006/relationships" r:embed="rId2"/>
        <a:stretch>
          <a:fillRect/>
        </a:stretch>
      </xdr:blipFill>
      <xdr:spPr>
        <a:xfrm>
          <a:off x="0" y="10864850"/>
          <a:ext cx="18285714" cy="10285714"/>
        </a:xfrm>
        <a:prstGeom prst="rect">
          <a:avLst/>
        </a:prstGeom>
      </xdr:spPr>
    </xdr:pic>
    <xdr:clientData/>
  </xdr:twoCellAnchor>
  <xdr:twoCellAnchor editAs="oneCell">
    <xdr:from>
      <xdr:col>0</xdr:col>
      <xdr:colOff>0</xdr:colOff>
      <xdr:row>58</xdr:row>
      <xdr:rowOff>177800</xdr:rowOff>
    </xdr:from>
    <xdr:to>
      <xdr:col>25</xdr:col>
      <xdr:colOff>346964</xdr:colOff>
      <xdr:row>114</xdr:row>
      <xdr:rowOff>151114</xdr:rowOff>
    </xdr:to>
    <xdr:pic>
      <xdr:nvPicPr>
        <xdr:cNvPr id="4" name="Picture 3">
          <a:extLst>
            <a:ext uri="{FF2B5EF4-FFF2-40B4-BE49-F238E27FC236}">
              <a16:creationId xmlns:a16="http://schemas.microsoft.com/office/drawing/2014/main" id="{FD68F48E-337D-A040-9040-E19AC462EE6F}"/>
            </a:ext>
          </a:extLst>
        </xdr:cNvPr>
        <xdr:cNvPicPr>
          <a:picLocks noChangeAspect="1"/>
        </xdr:cNvPicPr>
      </xdr:nvPicPr>
      <xdr:blipFill>
        <a:blip xmlns:r="http://schemas.openxmlformats.org/officeDocument/2006/relationships" r:embed="rId3"/>
        <a:stretch>
          <a:fillRect/>
        </a:stretch>
      </xdr:blipFill>
      <xdr:spPr>
        <a:xfrm>
          <a:off x="0" y="10858500"/>
          <a:ext cx="18285714" cy="10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0</xdr:col>
      <xdr:colOff>304800</xdr:colOff>
      <xdr:row>55</xdr:row>
      <xdr:rowOff>107950</xdr:rowOff>
    </xdr:to>
    <xdr:sp macro="" textlink="">
      <xdr:nvSpPr>
        <xdr:cNvPr id="5121" name="AutoShape 1" descr="social icons">
          <a:hlinkClick xmlns:r="http://schemas.openxmlformats.org/officeDocument/2006/relationships" r:id="rId1" tgtFrame="_blank" tooltip="Share on whatsapp"/>
          <a:extLst>
            <a:ext uri="{FF2B5EF4-FFF2-40B4-BE49-F238E27FC236}">
              <a16:creationId xmlns:a16="http://schemas.microsoft.com/office/drawing/2014/main" id="{BE326C1E-C24B-7F9B-F00C-3BC6F7DAFF08}"/>
            </a:ext>
          </a:extLst>
        </xdr:cNvPr>
        <xdr:cNvSpPr>
          <a:spLocks noChangeAspect="1" noChangeArrowheads="1"/>
        </xdr:cNvSpPr>
      </xdr:nvSpPr>
      <xdr:spPr bwMode="auto">
        <a:xfrm>
          <a:off x="0" y="2425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311150</xdr:colOff>
      <xdr:row>54</xdr:row>
      <xdr:rowOff>0</xdr:rowOff>
    </xdr:from>
    <xdr:to>
      <xdr:col>0</xdr:col>
      <xdr:colOff>615950</xdr:colOff>
      <xdr:row>55</xdr:row>
      <xdr:rowOff>107950</xdr:rowOff>
    </xdr:to>
    <xdr:sp macro="" textlink="">
      <xdr:nvSpPr>
        <xdr:cNvPr id="5122" name="AutoShape 2" descr="social icons">
          <a:hlinkClick xmlns:r="http://schemas.openxmlformats.org/officeDocument/2006/relationships" r:id="rId2" tgtFrame="_blank" tooltip="Share on linkedIn"/>
          <a:extLst>
            <a:ext uri="{FF2B5EF4-FFF2-40B4-BE49-F238E27FC236}">
              <a16:creationId xmlns:a16="http://schemas.microsoft.com/office/drawing/2014/main" id="{64913071-1C9C-F221-8D05-1E50D1BBF856}"/>
            </a:ext>
          </a:extLst>
        </xdr:cNvPr>
        <xdr:cNvSpPr>
          <a:spLocks noChangeAspect="1" noChangeArrowheads="1"/>
        </xdr:cNvSpPr>
      </xdr:nvSpPr>
      <xdr:spPr bwMode="auto">
        <a:xfrm>
          <a:off x="311150" y="2425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622300</xdr:colOff>
      <xdr:row>54</xdr:row>
      <xdr:rowOff>0</xdr:rowOff>
    </xdr:from>
    <xdr:to>
      <xdr:col>0</xdr:col>
      <xdr:colOff>927100</xdr:colOff>
      <xdr:row>55</xdr:row>
      <xdr:rowOff>107950</xdr:rowOff>
    </xdr:to>
    <xdr:sp macro="" textlink="">
      <xdr:nvSpPr>
        <xdr:cNvPr id="5123" name="AutoShape 3" descr="social icons">
          <a:hlinkClick xmlns:r="http://schemas.openxmlformats.org/officeDocument/2006/relationships" r:id="rId3" tgtFrame="_blank" tooltip="Share on facebook"/>
          <a:extLst>
            <a:ext uri="{FF2B5EF4-FFF2-40B4-BE49-F238E27FC236}">
              <a16:creationId xmlns:a16="http://schemas.microsoft.com/office/drawing/2014/main" id="{146A3E7C-36FA-354A-2AB1-8E16F495AE7F}"/>
            </a:ext>
          </a:extLst>
        </xdr:cNvPr>
        <xdr:cNvSpPr>
          <a:spLocks noChangeAspect="1" noChangeArrowheads="1"/>
        </xdr:cNvSpPr>
      </xdr:nvSpPr>
      <xdr:spPr bwMode="auto">
        <a:xfrm>
          <a:off x="622300" y="2425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933450</xdr:colOff>
      <xdr:row>54</xdr:row>
      <xdr:rowOff>0</xdr:rowOff>
    </xdr:from>
    <xdr:to>
      <xdr:col>0</xdr:col>
      <xdr:colOff>1238250</xdr:colOff>
      <xdr:row>55</xdr:row>
      <xdr:rowOff>107950</xdr:rowOff>
    </xdr:to>
    <xdr:sp macro="" textlink="">
      <xdr:nvSpPr>
        <xdr:cNvPr id="5124" name="AutoShape 4" descr="social icons">
          <a:hlinkClick xmlns:r="http://schemas.openxmlformats.org/officeDocument/2006/relationships" r:id="rId4" tgtFrame="_blank" tooltip="Share on twitter"/>
          <a:extLst>
            <a:ext uri="{FF2B5EF4-FFF2-40B4-BE49-F238E27FC236}">
              <a16:creationId xmlns:a16="http://schemas.microsoft.com/office/drawing/2014/main" id="{30B0FFB6-EE51-357B-40AB-F1104C4FC943}"/>
            </a:ext>
          </a:extLst>
        </xdr:cNvPr>
        <xdr:cNvSpPr>
          <a:spLocks noChangeAspect="1" noChangeArrowheads="1"/>
        </xdr:cNvSpPr>
      </xdr:nvSpPr>
      <xdr:spPr bwMode="auto">
        <a:xfrm>
          <a:off x="933450" y="2425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16</xdr:row>
      <xdr:rowOff>152400</xdr:rowOff>
    </xdr:from>
    <xdr:to>
      <xdr:col>20</xdr:col>
      <xdr:colOff>321564</xdr:colOff>
      <xdr:row>72</xdr:row>
      <xdr:rowOff>125714</xdr:rowOff>
    </xdr:to>
    <xdr:pic>
      <xdr:nvPicPr>
        <xdr:cNvPr id="2" name="Picture 1">
          <a:extLst>
            <a:ext uri="{FF2B5EF4-FFF2-40B4-BE49-F238E27FC236}">
              <a16:creationId xmlns:a16="http://schemas.microsoft.com/office/drawing/2014/main" id="{082EDC7B-2CC5-EE43-FF56-C39D15A2C00C}"/>
            </a:ext>
          </a:extLst>
        </xdr:cNvPr>
        <xdr:cNvPicPr>
          <a:picLocks noChangeAspect="1"/>
        </xdr:cNvPicPr>
      </xdr:nvPicPr>
      <xdr:blipFill>
        <a:blip xmlns:r="http://schemas.openxmlformats.org/officeDocument/2006/relationships" r:embed="rId1"/>
        <a:stretch>
          <a:fillRect/>
        </a:stretch>
      </xdr:blipFill>
      <xdr:spPr>
        <a:xfrm>
          <a:off x="0" y="6648450"/>
          <a:ext cx="18285714" cy="10285714"/>
        </a:xfrm>
        <a:prstGeom prst="rect">
          <a:avLst/>
        </a:prstGeom>
      </xdr:spPr>
    </xdr:pic>
    <xdr:clientData/>
  </xdr:twoCellAnchor>
  <xdr:twoCellAnchor editAs="oneCell">
    <xdr:from>
      <xdr:col>0</xdr:col>
      <xdr:colOff>0</xdr:colOff>
      <xdr:row>76</xdr:row>
      <xdr:rowOff>127000</xdr:rowOff>
    </xdr:from>
    <xdr:to>
      <xdr:col>20</xdr:col>
      <xdr:colOff>321564</xdr:colOff>
      <xdr:row>132</xdr:row>
      <xdr:rowOff>100314</xdr:rowOff>
    </xdr:to>
    <xdr:pic>
      <xdr:nvPicPr>
        <xdr:cNvPr id="3" name="Picture 2">
          <a:extLst>
            <a:ext uri="{FF2B5EF4-FFF2-40B4-BE49-F238E27FC236}">
              <a16:creationId xmlns:a16="http://schemas.microsoft.com/office/drawing/2014/main" id="{64C0491B-3CF6-4088-EC21-DA366AFCDDE7}"/>
            </a:ext>
          </a:extLst>
        </xdr:cNvPr>
        <xdr:cNvPicPr>
          <a:picLocks noChangeAspect="1"/>
        </xdr:cNvPicPr>
      </xdr:nvPicPr>
      <xdr:blipFill>
        <a:blip xmlns:r="http://schemas.openxmlformats.org/officeDocument/2006/relationships" r:embed="rId2"/>
        <a:stretch>
          <a:fillRect/>
        </a:stretch>
      </xdr:blipFill>
      <xdr:spPr>
        <a:xfrm>
          <a:off x="0" y="17672050"/>
          <a:ext cx="18285714" cy="102857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adinathinsolvency@gmail.com" TargetMode="External"/><Relationship Id="rId1" Type="http://schemas.openxmlformats.org/officeDocument/2006/relationships/hyperlink" Target="mailto:div.thanerural2@icegate.gov.in"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leartax.in/s/provisional-itc-claim-gstr-3b" TargetMode="External"/><Relationship Id="rId2" Type="http://schemas.openxmlformats.org/officeDocument/2006/relationships/hyperlink" Target="https://cleartax.in/s/gst-input-tax-credit" TargetMode="External"/><Relationship Id="rId1" Type="http://schemas.openxmlformats.org/officeDocument/2006/relationships/hyperlink" Target="https://cleartax.in/s/gst-notifications-summary?forceCacheReload=1" TargetMode="External"/><Relationship Id="rId5" Type="http://schemas.openxmlformats.org/officeDocument/2006/relationships/drawing" Target="../drawings/drawing2.xml"/><Relationship Id="rId4" Type="http://schemas.openxmlformats.org/officeDocument/2006/relationships/hyperlink" Target="https://cleartax.in/s/gst-registration"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nowyourgst.com/gst-number-search/union-quality-plastics-limited-36AAACU3472D1ZJ/" TargetMode="External"/><Relationship Id="rId2" Type="http://schemas.openxmlformats.org/officeDocument/2006/relationships/hyperlink" Target="https://www.knowyourgst.com/gst-number-search/union-quality-plastics-limited-37AAACU3472D1ZH/" TargetMode="External"/><Relationship Id="rId1" Type="http://schemas.openxmlformats.org/officeDocument/2006/relationships/hyperlink" Target="https://www.knowyourgst.com/gst-number-search/union-quality-plastics-ltd-24AAACU3472D1ZO/" TargetMode="Externa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491A5-D9D6-4CB9-8290-7D55FBFD6F7C}">
  <dimension ref="B1:D9"/>
  <sheetViews>
    <sheetView workbookViewId="0">
      <selection activeCell="B9" sqref="B9"/>
    </sheetView>
  </sheetViews>
  <sheetFormatPr defaultRowHeight="15.5" x14ac:dyDescent="0.35"/>
  <cols>
    <col min="1" max="1" width="8.7265625" style="1"/>
    <col min="2" max="2" width="37.08984375" style="1" customWidth="1"/>
    <col min="3" max="3" width="13.81640625" style="1" bestFit="1" customWidth="1"/>
    <col min="4" max="16384" width="8.7265625" style="1"/>
  </cols>
  <sheetData>
    <row r="1" spans="2:4" x14ac:dyDescent="0.35">
      <c r="B1" s="7" t="s">
        <v>25</v>
      </c>
      <c r="C1" s="1" t="s">
        <v>1</v>
      </c>
      <c r="D1" s="1" t="s">
        <v>33</v>
      </c>
    </row>
    <row r="2" spans="2:4" x14ac:dyDescent="0.35">
      <c r="B2" s="1" t="s">
        <v>26</v>
      </c>
      <c r="C2" s="3">
        <v>44986</v>
      </c>
      <c r="D2" s="1" t="s">
        <v>34</v>
      </c>
    </row>
    <row r="3" spans="2:4" x14ac:dyDescent="0.35">
      <c r="B3" s="1" t="s">
        <v>27</v>
      </c>
      <c r="C3" s="3">
        <v>44988</v>
      </c>
      <c r="D3" s="1" t="s">
        <v>34</v>
      </c>
    </row>
    <row r="4" spans="2:4" x14ac:dyDescent="0.35">
      <c r="B4" s="1" t="s">
        <v>28</v>
      </c>
      <c r="C4" s="3">
        <f>C3</f>
        <v>44988</v>
      </c>
      <c r="D4" s="1" t="s">
        <v>36</v>
      </c>
    </row>
    <row r="5" spans="2:4" x14ac:dyDescent="0.35">
      <c r="B5" s="1" t="s">
        <v>29</v>
      </c>
      <c r="C5" s="3">
        <f>C4</f>
        <v>44988</v>
      </c>
      <c r="D5" s="1" t="s">
        <v>34</v>
      </c>
    </row>
    <row r="6" spans="2:4" x14ac:dyDescent="0.35">
      <c r="B6" s="1" t="s">
        <v>30</v>
      </c>
      <c r="C6" s="3">
        <v>44986</v>
      </c>
      <c r="D6" s="1" t="s">
        <v>34</v>
      </c>
    </row>
    <row r="7" spans="2:4" x14ac:dyDescent="0.35">
      <c r="B7" s="1" t="s">
        <v>31</v>
      </c>
      <c r="C7" s="3">
        <v>44991</v>
      </c>
      <c r="D7" s="1" t="s">
        <v>35</v>
      </c>
    </row>
    <row r="8" spans="2:4" ht="31" x14ac:dyDescent="0.35">
      <c r="B8" s="6" t="s">
        <v>32</v>
      </c>
      <c r="D8" s="1" t="s">
        <v>34</v>
      </c>
    </row>
    <row r="9" spans="2:4" x14ac:dyDescent="0.35">
      <c r="B9" s="1" t="s">
        <v>37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A1C63-6605-4E65-8792-3A4BAB4278EC}">
  <dimension ref="A117:B123"/>
  <sheetViews>
    <sheetView topLeftCell="A118" workbookViewId="0">
      <selection activeCell="A124" sqref="A124"/>
    </sheetView>
  </sheetViews>
  <sheetFormatPr defaultRowHeight="14.5" x14ac:dyDescent="0.35"/>
  <cols>
    <col min="1" max="1" width="26.90625" customWidth="1"/>
    <col min="2" max="2" width="29.1796875" customWidth="1"/>
  </cols>
  <sheetData>
    <row r="117" spans="1:2" ht="15.5" x14ac:dyDescent="0.35">
      <c r="A117" s="7" t="s">
        <v>0</v>
      </c>
      <c r="B117" s="7" t="s">
        <v>39</v>
      </c>
    </row>
    <row r="118" spans="1:2" ht="15.5" x14ac:dyDescent="0.35">
      <c r="A118" s="1" t="s">
        <v>38</v>
      </c>
      <c r="B118" s="1" t="s">
        <v>40</v>
      </c>
    </row>
    <row r="119" spans="1:2" ht="15.5" x14ac:dyDescent="0.35">
      <c r="A119" s="1" t="s">
        <v>41</v>
      </c>
      <c r="B119" s="1" t="s">
        <v>42</v>
      </c>
    </row>
    <row r="120" spans="1:2" ht="15.5" x14ac:dyDescent="0.35">
      <c r="A120" s="1" t="s">
        <v>43</v>
      </c>
      <c r="B120" s="1" t="s">
        <v>44</v>
      </c>
    </row>
    <row r="121" spans="1:2" ht="15.5" x14ac:dyDescent="0.35">
      <c r="A121" s="1" t="s">
        <v>45</v>
      </c>
      <c r="B121" s="1" t="s">
        <v>46</v>
      </c>
    </row>
    <row r="122" spans="1:2" ht="15.5" x14ac:dyDescent="0.35">
      <c r="A122" s="1" t="s">
        <v>47</v>
      </c>
      <c r="B122" s="1" t="s">
        <v>48</v>
      </c>
    </row>
    <row r="123" spans="1:2" ht="15.5" x14ac:dyDescent="0.35">
      <c r="A123" s="1" t="s">
        <v>49</v>
      </c>
      <c r="B123" s="1" t="s">
        <v>50</v>
      </c>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12058-01C6-41F1-B086-CC5F7E816427}">
  <dimension ref="A1:I19"/>
  <sheetViews>
    <sheetView workbookViewId="0">
      <pane ySplit="1" topLeftCell="A8" activePane="bottomLeft" state="frozen"/>
      <selection pane="bottomLeft" activeCell="H13" sqref="H13"/>
    </sheetView>
  </sheetViews>
  <sheetFormatPr defaultRowHeight="15.5" x14ac:dyDescent="0.35"/>
  <cols>
    <col min="1" max="1" width="13.81640625" style="1" bestFit="1" customWidth="1"/>
    <col min="2" max="2" width="52" style="1" customWidth="1"/>
    <col min="3" max="5" width="8.7265625" style="1"/>
    <col min="6" max="6" width="13.81640625" style="1" bestFit="1" customWidth="1"/>
    <col min="7" max="7" width="24.36328125" style="1" customWidth="1"/>
    <col min="8" max="8" width="11.26953125" style="1" bestFit="1" customWidth="1"/>
    <col min="9" max="9" width="13.54296875" style="1" bestFit="1" customWidth="1"/>
    <col min="10" max="16384" width="8.7265625" style="1"/>
  </cols>
  <sheetData>
    <row r="1" spans="1:9" x14ac:dyDescent="0.35">
      <c r="A1" s="1" t="s">
        <v>1</v>
      </c>
      <c r="B1" s="1" t="s">
        <v>0</v>
      </c>
      <c r="F1" s="1" t="s">
        <v>1</v>
      </c>
      <c r="G1" s="1" t="s">
        <v>0</v>
      </c>
      <c r="H1" s="1" t="s">
        <v>2</v>
      </c>
      <c r="I1" s="2">
        <f>SUM(H2:H41)</f>
        <v>34193.619999999995</v>
      </c>
    </row>
    <row r="2" spans="1:9" x14ac:dyDescent="0.35">
      <c r="A2" s="3">
        <v>44986</v>
      </c>
      <c r="B2" s="1" t="s">
        <v>3</v>
      </c>
      <c r="F2" s="3">
        <v>44986</v>
      </c>
      <c r="G2" s="1" t="s">
        <v>4</v>
      </c>
      <c r="H2" s="4">
        <f>470*2</f>
        <v>940</v>
      </c>
    </row>
    <row r="3" spans="1:9" x14ac:dyDescent="0.35">
      <c r="A3" s="3">
        <v>44987</v>
      </c>
      <c r="B3" s="1" t="s">
        <v>5</v>
      </c>
      <c r="F3" s="3">
        <v>44987</v>
      </c>
      <c r="G3" s="1" t="s">
        <v>6</v>
      </c>
      <c r="H3" s="4">
        <v>26040</v>
      </c>
    </row>
    <row r="4" spans="1:9" x14ac:dyDescent="0.35">
      <c r="B4" s="1" t="s">
        <v>7</v>
      </c>
      <c r="G4" s="1" t="s">
        <v>8</v>
      </c>
      <c r="H4" s="4">
        <v>100</v>
      </c>
    </row>
    <row r="5" spans="1:9" x14ac:dyDescent="0.35">
      <c r="A5" s="3">
        <v>44988</v>
      </c>
      <c r="B5" s="1" t="s">
        <v>9</v>
      </c>
      <c r="C5" s="1" t="s">
        <v>10</v>
      </c>
      <c r="F5" s="3">
        <v>44988</v>
      </c>
      <c r="G5" s="1" t="s">
        <v>11</v>
      </c>
      <c r="H5" s="4">
        <v>360.81</v>
      </c>
    </row>
    <row r="6" spans="1:9" ht="31" x14ac:dyDescent="0.35">
      <c r="B6" s="5" t="s">
        <v>12</v>
      </c>
      <c r="G6" s="1" t="s">
        <v>13</v>
      </c>
      <c r="H6" s="4">
        <v>971.94</v>
      </c>
    </row>
    <row r="7" spans="1:9" ht="31" x14ac:dyDescent="0.35">
      <c r="B7" s="6" t="s">
        <v>14</v>
      </c>
      <c r="G7" s="1" t="s">
        <v>15</v>
      </c>
      <c r="H7" s="1">
        <v>1165.8699999999999</v>
      </c>
    </row>
    <row r="8" spans="1:9" x14ac:dyDescent="0.35">
      <c r="B8" s="1" t="s">
        <v>16</v>
      </c>
      <c r="F8" s="3">
        <v>46452</v>
      </c>
      <c r="G8" s="1" t="s">
        <v>120</v>
      </c>
      <c r="H8" s="4">
        <v>450</v>
      </c>
    </row>
    <row r="9" spans="1:9" x14ac:dyDescent="0.35">
      <c r="B9" s="1" t="s">
        <v>17</v>
      </c>
      <c r="G9" s="1" t="s">
        <v>121</v>
      </c>
      <c r="H9" s="4">
        <v>75</v>
      </c>
    </row>
    <row r="10" spans="1:9" x14ac:dyDescent="0.35">
      <c r="B10" s="1" t="s">
        <v>18</v>
      </c>
      <c r="G10" s="1" t="s">
        <v>122</v>
      </c>
      <c r="H10" s="4">
        <v>625</v>
      </c>
    </row>
    <row r="11" spans="1:9" x14ac:dyDescent="0.35">
      <c r="B11" s="1" t="s">
        <v>19</v>
      </c>
    </row>
    <row r="12" spans="1:9" x14ac:dyDescent="0.35">
      <c r="B12" s="1" t="s">
        <v>20</v>
      </c>
      <c r="F12" s="3">
        <v>44993</v>
      </c>
      <c r="G12" s="1" t="s">
        <v>124</v>
      </c>
      <c r="H12" s="1">
        <v>2140</v>
      </c>
    </row>
    <row r="13" spans="1:9" x14ac:dyDescent="0.35">
      <c r="B13" s="1" t="s">
        <v>21</v>
      </c>
      <c r="F13" s="3">
        <v>45000</v>
      </c>
      <c r="G13" s="1" t="s">
        <v>130</v>
      </c>
      <c r="H13" s="1">
        <v>1325</v>
      </c>
    </row>
    <row r="14" spans="1:9" x14ac:dyDescent="0.35">
      <c r="A14" s="3">
        <v>44989</v>
      </c>
      <c r="B14" s="1" t="s">
        <v>22</v>
      </c>
    </row>
    <row r="15" spans="1:9" x14ac:dyDescent="0.35">
      <c r="B15" s="1" t="s">
        <v>23</v>
      </c>
    </row>
    <row r="16" spans="1:9" x14ac:dyDescent="0.35">
      <c r="B16" s="1" t="s">
        <v>24</v>
      </c>
    </row>
    <row r="17" spans="1:2" x14ac:dyDescent="0.35">
      <c r="A17" s="3">
        <v>44991</v>
      </c>
    </row>
    <row r="18" spans="1:2" x14ac:dyDescent="0.35">
      <c r="A18" s="3">
        <v>44993</v>
      </c>
      <c r="B18" s="1" t="s">
        <v>123</v>
      </c>
    </row>
    <row r="19" spans="1:2" x14ac:dyDescent="0.35">
      <c r="A19" s="3">
        <v>44998</v>
      </c>
      <c r="B19" s="1" t="s">
        <v>129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83CE-6D3F-44C6-BC24-411CCA19D69F}">
  <dimension ref="A1:H21"/>
  <sheetViews>
    <sheetView workbookViewId="0">
      <selection activeCell="E3" sqref="E3"/>
    </sheetView>
  </sheetViews>
  <sheetFormatPr defaultRowHeight="14.5" x14ac:dyDescent="0.35"/>
  <cols>
    <col min="2" max="2" width="27.6328125" customWidth="1"/>
    <col min="3" max="3" width="41.26953125" customWidth="1"/>
    <col min="4" max="4" width="26.36328125" customWidth="1"/>
    <col min="5" max="5" width="26.54296875" customWidth="1"/>
    <col min="7" max="7" width="26.36328125" customWidth="1"/>
  </cols>
  <sheetData>
    <row r="1" spans="1:8" ht="15.5" x14ac:dyDescent="0.35">
      <c r="A1" s="1" t="s">
        <v>51</v>
      </c>
      <c r="B1" s="1" t="s">
        <v>52</v>
      </c>
      <c r="C1" s="1" t="s">
        <v>39</v>
      </c>
      <c r="D1" s="1"/>
      <c r="E1" s="1"/>
    </row>
    <row r="2" spans="1:8" ht="15.5" x14ac:dyDescent="0.35">
      <c r="A2" s="1">
        <v>1</v>
      </c>
      <c r="B2" s="1" t="s">
        <v>53</v>
      </c>
      <c r="C2" s="1" t="s">
        <v>54</v>
      </c>
      <c r="D2" s="1" t="s">
        <v>55</v>
      </c>
      <c r="E2" s="1" t="s">
        <v>56</v>
      </c>
    </row>
    <row r="3" spans="1:8" ht="15.5" x14ac:dyDescent="0.35">
      <c r="A3" s="1"/>
      <c r="B3" t="s">
        <v>204</v>
      </c>
      <c r="C3" s="24" t="s">
        <v>203</v>
      </c>
      <c r="D3" s="1"/>
      <c r="E3" s="1" t="s">
        <v>205</v>
      </c>
    </row>
    <row r="4" spans="1:8" ht="15.5" x14ac:dyDescent="0.35">
      <c r="A4" s="1">
        <f>A2+1</f>
        <v>2</v>
      </c>
      <c r="B4" s="1" t="s">
        <v>57</v>
      </c>
      <c r="C4" s="1" t="s">
        <v>58</v>
      </c>
      <c r="D4" s="1"/>
      <c r="E4" s="1"/>
    </row>
    <row r="5" spans="1:8" ht="15.5" x14ac:dyDescent="0.35">
      <c r="A5" s="1">
        <f t="shared" ref="A5:A18" si="0">A4+1</f>
        <v>3</v>
      </c>
      <c r="B5" s="1" t="s">
        <v>59</v>
      </c>
      <c r="C5" s="1" t="s">
        <v>60</v>
      </c>
      <c r="D5" s="1"/>
      <c r="E5" s="1"/>
    </row>
    <row r="6" spans="1:8" ht="15.5" x14ac:dyDescent="0.35">
      <c r="A6" s="1">
        <f t="shared" si="0"/>
        <v>4</v>
      </c>
      <c r="B6" s="1" t="s">
        <v>61</v>
      </c>
      <c r="C6" s="3">
        <v>39623</v>
      </c>
      <c r="D6" s="1"/>
      <c r="E6" s="1"/>
    </row>
    <row r="7" spans="1:8" ht="62" x14ac:dyDescent="0.35">
      <c r="A7" s="1">
        <f t="shared" si="0"/>
        <v>5</v>
      </c>
      <c r="B7" s="1" t="s">
        <v>63</v>
      </c>
      <c r="C7" s="6" t="s">
        <v>62</v>
      </c>
      <c r="D7" s="1"/>
      <c r="E7" s="1"/>
    </row>
    <row r="8" spans="1:8" ht="93" x14ac:dyDescent="0.35">
      <c r="A8" s="1">
        <f t="shared" si="0"/>
        <v>6</v>
      </c>
      <c r="B8" s="1" t="s">
        <v>64</v>
      </c>
      <c r="C8" s="1" t="s">
        <v>65</v>
      </c>
      <c r="D8" s="8" t="s">
        <v>70</v>
      </c>
      <c r="E8" s="12" t="s">
        <v>128</v>
      </c>
    </row>
    <row r="9" spans="1:8" ht="62" x14ac:dyDescent="0.35">
      <c r="A9" s="1">
        <f t="shared" si="0"/>
        <v>7</v>
      </c>
      <c r="B9" s="1" t="s">
        <v>66</v>
      </c>
      <c r="C9" s="8" t="s">
        <v>67</v>
      </c>
      <c r="D9" s="1"/>
      <c r="E9" s="1"/>
    </row>
    <row r="10" spans="1:8" ht="15.5" x14ac:dyDescent="0.35">
      <c r="A10" s="1">
        <f t="shared" si="0"/>
        <v>8</v>
      </c>
      <c r="B10" s="1"/>
      <c r="C10" s="1" t="s">
        <v>68</v>
      </c>
      <c r="D10" s="1" t="s">
        <v>69</v>
      </c>
      <c r="E10" s="1"/>
    </row>
    <row r="11" spans="1:8" ht="77.5" x14ac:dyDescent="0.35">
      <c r="A11" s="1">
        <f t="shared" si="0"/>
        <v>9</v>
      </c>
      <c r="B11" s="8" t="s">
        <v>71</v>
      </c>
      <c r="C11" s="8" t="s">
        <v>72</v>
      </c>
      <c r="D11" s="9"/>
      <c r="E11" s="1"/>
    </row>
    <row r="12" spans="1:8" ht="15.5" x14ac:dyDescent="0.35">
      <c r="A12" s="1">
        <f t="shared" si="0"/>
        <v>10</v>
      </c>
      <c r="B12" s="9"/>
      <c r="C12" s="9" t="s">
        <v>73</v>
      </c>
      <c r="D12" s="10" t="s">
        <v>74</v>
      </c>
      <c r="E12" s="1"/>
    </row>
    <row r="13" spans="1:8" ht="15.5" x14ac:dyDescent="0.35">
      <c r="A13" s="1">
        <f t="shared" si="0"/>
        <v>11</v>
      </c>
      <c r="B13" s="1"/>
      <c r="C13" s="1"/>
      <c r="D13" s="1"/>
      <c r="E13" s="1"/>
    </row>
    <row r="14" spans="1:8" ht="15.5" x14ac:dyDescent="0.35">
      <c r="A14" s="1">
        <f t="shared" si="0"/>
        <v>12</v>
      </c>
      <c r="B14" s="1"/>
      <c r="C14" s="1"/>
      <c r="D14" s="1"/>
      <c r="E14" s="1"/>
    </row>
    <row r="15" spans="1:8" ht="15.5" x14ac:dyDescent="0.35">
      <c r="A15" s="1">
        <f t="shared" si="0"/>
        <v>13</v>
      </c>
      <c r="B15" s="1" t="s">
        <v>125</v>
      </c>
      <c r="C15" s="1" t="s">
        <v>126</v>
      </c>
      <c r="D15" s="1" t="s">
        <v>127</v>
      </c>
      <c r="E15" s="1"/>
    </row>
    <row r="16" spans="1:8" ht="46.5" x14ac:dyDescent="0.35">
      <c r="A16" s="1">
        <f t="shared" si="0"/>
        <v>14</v>
      </c>
      <c r="B16" s="1" t="s">
        <v>140</v>
      </c>
      <c r="C16" s="1" t="s">
        <v>144</v>
      </c>
      <c r="D16" s="1" t="s">
        <v>148</v>
      </c>
      <c r="E16" s="13" t="s">
        <v>195</v>
      </c>
      <c r="F16" s="1" t="s">
        <v>194</v>
      </c>
      <c r="G16" s="24" t="s">
        <v>196</v>
      </c>
      <c r="H16" s="25" t="s">
        <v>197</v>
      </c>
    </row>
    <row r="17" spans="1:7" ht="15.5" x14ac:dyDescent="0.35">
      <c r="A17" s="1">
        <f t="shared" si="0"/>
        <v>15</v>
      </c>
      <c r="B17" s="1"/>
      <c r="C17" s="1" t="s">
        <v>145</v>
      </c>
      <c r="D17" s="13" t="s">
        <v>142</v>
      </c>
      <c r="E17" s="1"/>
    </row>
    <row r="18" spans="1:7" ht="15.5" x14ac:dyDescent="0.35">
      <c r="A18" s="1">
        <f t="shared" si="0"/>
        <v>16</v>
      </c>
      <c r="B18" s="1"/>
      <c r="C18" s="1" t="s">
        <v>146</v>
      </c>
      <c r="D18" s="13" t="s">
        <v>143</v>
      </c>
      <c r="E18" s="27" t="s">
        <v>202</v>
      </c>
    </row>
    <row r="19" spans="1:7" ht="15.5" x14ac:dyDescent="0.35">
      <c r="C19" s="1" t="s">
        <v>147</v>
      </c>
      <c r="D19" s="13" t="s">
        <v>141</v>
      </c>
    </row>
    <row r="21" spans="1:7" ht="15.5" x14ac:dyDescent="0.35">
      <c r="B21" s="26" t="s">
        <v>198</v>
      </c>
      <c r="C21" s="1" t="s">
        <v>199</v>
      </c>
      <c r="D21" s="9" t="s">
        <v>200</v>
      </c>
      <c r="G21" s="9" t="s">
        <v>201</v>
      </c>
    </row>
  </sheetData>
  <hyperlinks>
    <hyperlink ref="G16" r:id="rId1" xr:uid="{7292C1C5-BC64-4B52-86AC-D536020F5AFD}"/>
    <hyperlink ref="C3" r:id="rId2" xr:uid="{35DE40B7-37AE-436C-9F8D-EBBE64698157}"/>
  </hyperlinks>
  <pageMargins left="0.7" right="0.7" top="0.75" bottom="0.75" header="0.3" footer="0.3"/>
  <pageSetup paperSize="9" orientation="portrait"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87D57-1D70-4D2F-B6A3-2954FEA56771}">
  <dimension ref="A1:A82"/>
  <sheetViews>
    <sheetView topLeftCell="A81" workbookViewId="0">
      <selection activeCell="A84" sqref="A84"/>
    </sheetView>
  </sheetViews>
  <sheetFormatPr defaultRowHeight="15.5" x14ac:dyDescent="0.35"/>
  <cols>
    <col min="1" max="1" width="81" style="1" customWidth="1"/>
    <col min="2" max="16384" width="8.7265625" style="1"/>
  </cols>
  <sheetData>
    <row r="1" spans="1:1" x14ac:dyDescent="0.35">
      <c r="A1" s="7" t="s">
        <v>75</v>
      </c>
    </row>
    <row r="2" spans="1:1" ht="46.5" x14ac:dyDescent="0.35">
      <c r="A2" s="11" t="s">
        <v>76</v>
      </c>
    </row>
    <row r="4" spans="1:1" ht="77.5" x14ac:dyDescent="0.35">
      <c r="A4" s="6" t="s">
        <v>77</v>
      </c>
    </row>
    <row r="6" spans="1:1" x14ac:dyDescent="0.35">
      <c r="A6" s="7" t="s">
        <v>78</v>
      </c>
    </row>
    <row r="7" spans="1:1" ht="62" x14ac:dyDescent="0.35">
      <c r="A7" s="6" t="s">
        <v>79</v>
      </c>
    </row>
    <row r="8" spans="1:1" x14ac:dyDescent="0.35">
      <c r="A8" s="7" t="s">
        <v>80</v>
      </c>
    </row>
    <row r="9" spans="1:1" x14ac:dyDescent="0.35">
      <c r="A9" s="1" t="s">
        <v>81</v>
      </c>
    </row>
    <row r="10" spans="1:1" x14ac:dyDescent="0.35">
      <c r="A10" s="1" t="s">
        <v>82</v>
      </c>
    </row>
    <row r="11" spans="1:1" x14ac:dyDescent="0.35">
      <c r="A11" s="1" t="s">
        <v>83</v>
      </c>
    </row>
    <row r="13" spans="1:1" x14ac:dyDescent="0.35">
      <c r="A13" s="7" t="s">
        <v>84</v>
      </c>
    </row>
    <row r="14" spans="1:1" ht="77.5" x14ac:dyDescent="0.35">
      <c r="A14" s="6" t="s">
        <v>85</v>
      </c>
    </row>
    <row r="15" spans="1:1" ht="31" x14ac:dyDescent="0.35">
      <c r="A15" s="6" t="s">
        <v>86</v>
      </c>
    </row>
    <row r="16" spans="1:1" x14ac:dyDescent="0.35">
      <c r="A16" s="1" t="s">
        <v>87</v>
      </c>
    </row>
    <row r="17" spans="1:1" x14ac:dyDescent="0.35">
      <c r="A17" s="7" t="s">
        <v>88</v>
      </c>
    </row>
    <row r="18" spans="1:1" ht="77.5" x14ac:dyDescent="0.35">
      <c r="A18" s="6" t="s">
        <v>89</v>
      </c>
    </row>
    <row r="19" spans="1:1" x14ac:dyDescent="0.35">
      <c r="A19" s="7" t="s">
        <v>90</v>
      </c>
    </row>
    <row r="20" spans="1:1" x14ac:dyDescent="0.35">
      <c r="A20" s="1" t="s">
        <v>91</v>
      </c>
    </row>
    <row r="21" spans="1:1" ht="31" x14ac:dyDescent="0.35">
      <c r="A21" s="6" t="s">
        <v>92</v>
      </c>
    </row>
    <row r="22" spans="1:1" ht="62" x14ac:dyDescent="0.35">
      <c r="A22" s="6" t="s">
        <v>93</v>
      </c>
    </row>
    <row r="23" spans="1:1" ht="31" x14ac:dyDescent="0.35">
      <c r="A23" s="6" t="s">
        <v>94</v>
      </c>
    </row>
    <row r="24" spans="1:1" x14ac:dyDescent="0.35">
      <c r="A24" s="7" t="s">
        <v>95</v>
      </c>
    </row>
    <row r="25" spans="1:1" ht="31" x14ac:dyDescent="0.35">
      <c r="A25" s="6" t="s">
        <v>96</v>
      </c>
    </row>
    <row r="26" spans="1:1" ht="31" x14ac:dyDescent="0.35">
      <c r="A26" s="6" t="s">
        <v>97</v>
      </c>
    </row>
    <row r="27" spans="1:1" ht="46.5" x14ac:dyDescent="0.35">
      <c r="A27" s="6" t="s">
        <v>98</v>
      </c>
    </row>
    <row r="28" spans="1:1" ht="31" x14ac:dyDescent="0.35">
      <c r="A28" s="6" t="s">
        <v>99</v>
      </c>
    </row>
    <row r="29" spans="1:1" ht="62" x14ac:dyDescent="0.35">
      <c r="A29" s="6" t="s">
        <v>100</v>
      </c>
    </row>
    <row r="30" spans="1:1" x14ac:dyDescent="0.35">
      <c r="A30" s="7" t="s">
        <v>101</v>
      </c>
    </row>
    <row r="31" spans="1:1" ht="46.5" x14ac:dyDescent="0.35">
      <c r="A31" s="6" t="s">
        <v>102</v>
      </c>
    </row>
    <row r="32" spans="1:1" ht="46.5" x14ac:dyDescent="0.35">
      <c r="A32" s="6" t="s">
        <v>103</v>
      </c>
    </row>
    <row r="33" spans="1:1" x14ac:dyDescent="0.35">
      <c r="A33" s="7" t="s">
        <v>104</v>
      </c>
    </row>
    <row r="34" spans="1:1" ht="46.5" x14ac:dyDescent="0.35">
      <c r="A34" s="6" t="s">
        <v>105</v>
      </c>
    </row>
    <row r="35" spans="1:1" ht="93" x14ac:dyDescent="0.35">
      <c r="A35" s="6" t="s">
        <v>106</v>
      </c>
    </row>
    <row r="36" spans="1:1" ht="46.5" x14ac:dyDescent="0.35">
      <c r="A36" s="6" t="s">
        <v>107</v>
      </c>
    </row>
    <row r="37" spans="1:1" ht="31" x14ac:dyDescent="0.35">
      <c r="A37" s="5" t="s">
        <v>108</v>
      </c>
    </row>
    <row r="38" spans="1:1" ht="77.5" x14ac:dyDescent="0.35">
      <c r="A38" s="6" t="s">
        <v>109</v>
      </c>
    </row>
    <row r="39" spans="1:1" ht="31" x14ac:dyDescent="0.35">
      <c r="A39" s="6" t="s">
        <v>110</v>
      </c>
    </row>
    <row r="40" spans="1:1" ht="31" x14ac:dyDescent="0.35">
      <c r="A40" s="6" t="s">
        <v>111</v>
      </c>
    </row>
    <row r="41" spans="1:1" ht="77.5" x14ac:dyDescent="0.35">
      <c r="A41" s="6" t="s">
        <v>112</v>
      </c>
    </row>
    <row r="42" spans="1:1" ht="31" x14ac:dyDescent="0.35">
      <c r="A42" s="6" t="s">
        <v>113</v>
      </c>
    </row>
    <row r="43" spans="1:1" ht="46.5" x14ac:dyDescent="0.35">
      <c r="A43" s="6" t="s">
        <v>114</v>
      </c>
    </row>
    <row r="44" spans="1:1" ht="46.5" x14ac:dyDescent="0.35">
      <c r="A44" s="6" t="s">
        <v>115</v>
      </c>
    </row>
    <row r="45" spans="1:1" x14ac:dyDescent="0.35">
      <c r="A45" s="7" t="s">
        <v>116</v>
      </c>
    </row>
    <row r="46" spans="1:1" ht="77.5" x14ac:dyDescent="0.35">
      <c r="A46" s="6" t="s">
        <v>117</v>
      </c>
    </row>
    <row r="47" spans="1:1" ht="31" x14ac:dyDescent="0.35">
      <c r="A47" s="6" t="s">
        <v>118</v>
      </c>
    </row>
    <row r="48" spans="1:1" ht="46.5" x14ac:dyDescent="0.35">
      <c r="A48" s="6" t="s">
        <v>119</v>
      </c>
    </row>
    <row r="51" spans="1:1" ht="31" x14ac:dyDescent="0.35">
      <c r="A51" s="14" t="s">
        <v>149</v>
      </c>
    </row>
    <row r="52" spans="1:1" x14ac:dyDescent="0.35">
      <c r="A52" s="15"/>
    </row>
    <row r="53" spans="1:1" x14ac:dyDescent="0.35">
      <c r="A53" s="16" t="s">
        <v>150</v>
      </c>
    </row>
    <row r="54" spans="1:1" x14ac:dyDescent="0.35">
      <c r="A54" s="16" t="s">
        <v>151</v>
      </c>
    </row>
    <row r="55" spans="1:1" x14ac:dyDescent="0.35">
      <c r="A55" s="17"/>
    </row>
    <row r="56" spans="1:1" ht="77.5" x14ac:dyDescent="0.35">
      <c r="A56" s="16" t="s">
        <v>152</v>
      </c>
    </row>
    <row r="57" spans="1:1" ht="62" x14ac:dyDescent="0.35">
      <c r="A57" s="16" t="s">
        <v>153</v>
      </c>
    </row>
    <row r="58" spans="1:1" ht="93" x14ac:dyDescent="0.35">
      <c r="A58" s="16" t="s">
        <v>154</v>
      </c>
    </row>
    <row r="59" spans="1:1" ht="46.5" x14ac:dyDescent="0.35">
      <c r="A59" s="18" t="s">
        <v>155</v>
      </c>
    </row>
    <row r="60" spans="1:1" x14ac:dyDescent="0.35">
      <c r="A60" s="14" t="s">
        <v>156</v>
      </c>
    </row>
    <row r="61" spans="1:1" ht="77.5" x14ac:dyDescent="0.35">
      <c r="A61" s="16" t="s">
        <v>157</v>
      </c>
    </row>
    <row r="62" spans="1:1" x14ac:dyDescent="0.35">
      <c r="A62" s="14" t="s">
        <v>158</v>
      </c>
    </row>
    <row r="63" spans="1:1" ht="46.5" x14ac:dyDescent="0.35">
      <c r="A63" s="16" t="s">
        <v>159</v>
      </c>
    </row>
    <row r="64" spans="1:1" x14ac:dyDescent="0.35">
      <c r="A64" s="14" t="s">
        <v>160</v>
      </c>
    </row>
    <row r="65" spans="1:1" ht="77.5" x14ac:dyDescent="0.35">
      <c r="A65" s="16" t="s">
        <v>161</v>
      </c>
    </row>
    <row r="66" spans="1:1" x14ac:dyDescent="0.35">
      <c r="A66" s="14" t="s">
        <v>162</v>
      </c>
    </row>
    <row r="67" spans="1:1" ht="77.5" x14ac:dyDescent="0.35">
      <c r="A67" s="18" t="s">
        <v>163</v>
      </c>
    </row>
    <row r="68" spans="1:1" ht="31" x14ac:dyDescent="0.35">
      <c r="A68" s="19" t="s">
        <v>178</v>
      </c>
    </row>
    <row r="69" spans="1:1" ht="62" x14ac:dyDescent="0.35">
      <c r="A69" s="20" t="s">
        <v>164</v>
      </c>
    </row>
    <row r="70" spans="1:1" x14ac:dyDescent="0.35">
      <c r="A70" s="14" t="s">
        <v>165</v>
      </c>
    </row>
    <row r="71" spans="1:1" ht="77.5" x14ac:dyDescent="0.35">
      <c r="A71" s="16" t="s">
        <v>166</v>
      </c>
    </row>
    <row r="72" spans="1:1" ht="31" x14ac:dyDescent="0.35">
      <c r="A72" s="14" t="s">
        <v>167</v>
      </c>
    </row>
    <row r="73" spans="1:1" x14ac:dyDescent="0.35">
      <c r="A73" s="14" t="s">
        <v>168</v>
      </c>
    </row>
    <row r="74" spans="1:1" ht="93" x14ac:dyDescent="0.35">
      <c r="A74" s="16" t="s">
        <v>169</v>
      </c>
    </row>
    <row r="75" spans="1:1" x14ac:dyDescent="0.35">
      <c r="A75" s="14" t="s">
        <v>170</v>
      </c>
    </row>
    <row r="76" spans="1:1" ht="46.5" x14ac:dyDescent="0.35">
      <c r="A76" s="18" t="s">
        <v>171</v>
      </c>
    </row>
    <row r="77" spans="1:1" x14ac:dyDescent="0.35">
      <c r="A77" s="14" t="s">
        <v>172</v>
      </c>
    </row>
    <row r="78" spans="1:1" ht="62" x14ac:dyDescent="0.35">
      <c r="A78" s="16" t="s">
        <v>173</v>
      </c>
    </row>
    <row r="79" spans="1:1" ht="46.5" x14ac:dyDescent="0.35">
      <c r="A79" s="14" t="s">
        <v>174</v>
      </c>
    </row>
    <row r="80" spans="1:1" ht="62" x14ac:dyDescent="0.35">
      <c r="A80" s="16" t="s">
        <v>175</v>
      </c>
    </row>
    <row r="81" spans="1:1" ht="46.5" x14ac:dyDescent="0.35">
      <c r="A81" s="14" t="s">
        <v>176</v>
      </c>
    </row>
    <row r="82" spans="1:1" ht="93" x14ac:dyDescent="0.35">
      <c r="A82" s="16" t="s">
        <v>177</v>
      </c>
    </row>
  </sheetData>
  <hyperlinks>
    <hyperlink ref="A59" r:id="rId1" display="https://cleartax.in/s/gst-notifications-summary?forceCacheReload=1" xr:uid="{70A92E3D-2F50-48EA-82B6-5C1FF4308F08}"/>
    <hyperlink ref="A67" r:id="rId2" display="https://cleartax.in/s/gst-input-tax-credit" xr:uid="{AE97E22E-DEDD-47BB-9B6A-ED2F08F1EFDD}"/>
    <hyperlink ref="A69" r:id="rId3" display="https://cleartax.in/s/provisional-itc-claim-gstr-3b" xr:uid="{23D3DC9C-2D7B-4FDF-9CE7-2DEF496306BE}"/>
    <hyperlink ref="A76" r:id="rId4" display="https://cleartax.in/s/gst-registration" xr:uid="{7A9A9D89-EC2E-425A-9267-8E2A990290BD}"/>
  </hyperlinks>
  <pageMargins left="0.7" right="0.7" top="0.75" bottom="0.75" header="0.3" footer="0.3"/>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0996B-CFC0-4AC9-A707-15C6F0E06B1C}">
  <dimension ref="A1:C16"/>
  <sheetViews>
    <sheetView workbookViewId="0">
      <selection activeCell="A9" sqref="A9"/>
    </sheetView>
  </sheetViews>
  <sheetFormatPr defaultRowHeight="14.5" x14ac:dyDescent="0.35"/>
  <cols>
    <col min="1" max="1" width="66.81640625" customWidth="1"/>
    <col min="2" max="2" width="33.26953125" customWidth="1"/>
  </cols>
  <sheetData>
    <row r="1" spans="1:3" ht="31" x14ac:dyDescent="0.35">
      <c r="A1" s="15" t="s">
        <v>179</v>
      </c>
      <c r="B1" s="1"/>
    </row>
    <row r="2" spans="1:3" ht="15.5" x14ac:dyDescent="0.35">
      <c r="A2" s="15"/>
      <c r="B2" s="1"/>
      <c r="C2" t="s">
        <v>193</v>
      </c>
    </row>
    <row r="3" spans="1:3" ht="62" x14ac:dyDescent="0.35">
      <c r="A3" s="15" t="s">
        <v>180</v>
      </c>
      <c r="B3" s="1"/>
    </row>
    <row r="4" spans="1:3" ht="15.5" x14ac:dyDescent="0.35">
      <c r="A4" s="15"/>
      <c r="B4" s="1"/>
    </row>
    <row r="5" spans="1:3" ht="31" x14ac:dyDescent="0.35">
      <c r="A5" s="13" t="s">
        <v>181</v>
      </c>
      <c r="B5" s="13" t="s">
        <v>182</v>
      </c>
    </row>
    <row r="6" spans="1:3" ht="62" x14ac:dyDescent="0.35">
      <c r="A6" s="13" t="s">
        <v>131</v>
      </c>
      <c r="B6" s="13" t="s">
        <v>183</v>
      </c>
    </row>
    <row r="7" spans="1:3" ht="15.5" x14ac:dyDescent="0.35">
      <c r="A7" s="13" t="s">
        <v>132</v>
      </c>
      <c r="B7" s="13">
        <v>400009</v>
      </c>
    </row>
    <row r="8" spans="1:3" ht="15.5" x14ac:dyDescent="0.35">
      <c r="A8" s="13" t="s">
        <v>133</v>
      </c>
      <c r="B8" s="13" t="s">
        <v>184</v>
      </c>
    </row>
    <row r="9" spans="1:3" ht="15.5" x14ac:dyDescent="0.35">
      <c r="A9" s="13" t="s">
        <v>134</v>
      </c>
      <c r="B9" s="13" t="s">
        <v>135</v>
      </c>
    </row>
    <row r="10" spans="1:3" ht="31" x14ac:dyDescent="0.35">
      <c r="A10" s="13" t="s">
        <v>136</v>
      </c>
      <c r="B10" s="13" t="s">
        <v>185</v>
      </c>
    </row>
    <row r="11" spans="1:3" ht="77.5" x14ac:dyDescent="0.35">
      <c r="A11" s="13" t="s">
        <v>137</v>
      </c>
      <c r="B11" s="13" t="s">
        <v>186</v>
      </c>
    </row>
    <row r="12" spans="1:3" ht="15.5" x14ac:dyDescent="0.35">
      <c r="A12" s="13" t="s">
        <v>138</v>
      </c>
      <c r="B12" s="21">
        <v>42917</v>
      </c>
    </row>
    <row r="13" spans="1:3" ht="15.5" x14ac:dyDescent="0.35">
      <c r="A13" s="22" t="s">
        <v>139</v>
      </c>
      <c r="B13" s="22" t="s">
        <v>140</v>
      </c>
    </row>
    <row r="14" spans="1:3" ht="15.5" x14ac:dyDescent="0.35">
      <c r="A14" s="23" t="s">
        <v>187</v>
      </c>
      <c r="B14" s="13" t="s">
        <v>188</v>
      </c>
    </row>
    <row r="15" spans="1:3" ht="15.5" x14ac:dyDescent="0.35">
      <c r="A15" s="23" t="s">
        <v>189</v>
      </c>
      <c r="B15" s="13" t="s">
        <v>190</v>
      </c>
    </row>
    <row r="16" spans="1:3" ht="15.5" x14ac:dyDescent="0.35">
      <c r="A16" s="23" t="s">
        <v>191</v>
      </c>
      <c r="B16" s="13" t="s">
        <v>192</v>
      </c>
    </row>
  </sheetData>
  <hyperlinks>
    <hyperlink ref="A14" r:id="rId1" display="https://www.knowyourgst.com/gst-number-search/union-quality-plastics-ltd-24AAACU3472D1ZO/" xr:uid="{0DC87F87-FE9B-43B1-9615-BFEE2509B8FB}"/>
    <hyperlink ref="A15" r:id="rId2" display="https://www.knowyourgst.com/gst-number-search/union-quality-plastics-limited-37AAACU3472D1ZH/" xr:uid="{8C36D3C9-56E3-420F-AE86-EBF983EF858D}"/>
    <hyperlink ref="A16" r:id="rId3" display="https://www.knowyourgst.com/gst-number-search/union-quality-plastics-limited-36AAACU3472D1ZJ/" xr:uid="{4BD32482-AAD4-4DE9-9D80-A7D00963BD1B}"/>
  </hyperlinks>
  <pageMargins left="0.7" right="0.7" top="0.75" bottom="0.75" header="0.3" footer="0.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893E5-99F0-476F-8DEA-BC34A372AC6B}">
  <dimension ref="A1:M15"/>
  <sheetViews>
    <sheetView view="pageBreakPreview" topLeftCell="C5" zoomScale="116" zoomScaleNormal="100" zoomScaleSheetLayoutView="116" workbookViewId="0">
      <selection activeCell="D5" sqref="D5"/>
    </sheetView>
  </sheetViews>
  <sheetFormatPr defaultRowHeight="14.5" x14ac:dyDescent="0.35"/>
  <cols>
    <col min="1" max="1" width="10.6328125" bestFit="1" customWidth="1"/>
    <col min="2" max="2" width="20.7265625" customWidth="1"/>
    <col min="4" max="4" width="13.90625" customWidth="1"/>
    <col min="6" max="6" width="11.6328125" customWidth="1"/>
    <col min="7" max="7" width="16.7265625" customWidth="1"/>
    <col min="8" max="8" width="16" customWidth="1"/>
    <col min="9" max="9" width="14.7265625" customWidth="1"/>
    <col min="10" max="10" width="18.6328125" customWidth="1"/>
    <col min="11" max="11" width="11.81640625" customWidth="1"/>
  </cols>
  <sheetData>
    <row r="1" spans="1:13" x14ac:dyDescent="0.35">
      <c r="A1" s="29" t="s">
        <v>228</v>
      </c>
      <c r="B1" s="29"/>
      <c r="C1" s="46" t="s">
        <v>48</v>
      </c>
      <c r="D1" s="29"/>
      <c r="E1" s="29"/>
      <c r="F1" s="29"/>
      <c r="G1" s="29" t="s">
        <v>229</v>
      </c>
      <c r="H1" s="29"/>
      <c r="I1" s="30">
        <v>44981</v>
      </c>
      <c r="J1" s="29"/>
      <c r="K1" s="29"/>
      <c r="L1" s="29"/>
      <c r="M1" s="29"/>
    </row>
    <row r="2" spans="1:13" x14ac:dyDescent="0.35">
      <c r="A2" s="46" t="s">
        <v>230</v>
      </c>
      <c r="B2" s="29"/>
      <c r="C2" s="29" t="s">
        <v>231</v>
      </c>
      <c r="D2" s="29"/>
      <c r="E2" s="47" t="s">
        <v>232</v>
      </c>
      <c r="F2" s="47"/>
      <c r="G2" s="47"/>
      <c r="H2" s="47"/>
      <c r="I2" s="29"/>
      <c r="J2" s="29"/>
      <c r="K2" s="29"/>
      <c r="L2" s="29"/>
      <c r="M2" s="29"/>
    </row>
    <row r="3" spans="1:13" x14ac:dyDescent="0.35">
      <c r="A3" s="50" t="s">
        <v>223</v>
      </c>
      <c r="B3" s="50"/>
      <c r="C3" s="50"/>
      <c r="D3" s="50"/>
      <c r="E3" s="50"/>
      <c r="F3" s="50"/>
      <c r="G3" s="50"/>
      <c r="H3" s="50"/>
      <c r="I3" s="50"/>
      <c r="J3" s="50"/>
      <c r="K3" s="50"/>
      <c r="L3" s="50"/>
      <c r="M3" s="50"/>
    </row>
    <row r="4" spans="1:13" ht="29" customHeight="1" x14ac:dyDescent="0.35">
      <c r="A4" s="29" t="s">
        <v>206</v>
      </c>
      <c r="B4" s="29" t="s">
        <v>209</v>
      </c>
      <c r="C4" s="48" t="s">
        <v>207</v>
      </c>
      <c r="D4" s="48"/>
      <c r="E4" s="48" t="s">
        <v>208</v>
      </c>
      <c r="F4" s="48"/>
      <c r="G4" s="49" t="s">
        <v>210</v>
      </c>
      <c r="H4" s="49" t="s">
        <v>211</v>
      </c>
      <c r="I4" s="49" t="s">
        <v>212</v>
      </c>
      <c r="J4" s="51" t="s">
        <v>226</v>
      </c>
      <c r="K4" s="48" t="s">
        <v>225</v>
      </c>
      <c r="M4" s="29"/>
    </row>
    <row r="5" spans="1:13" ht="39" x14ac:dyDescent="0.35">
      <c r="A5" s="29"/>
      <c r="B5" s="29"/>
      <c r="C5" s="29" t="s">
        <v>213</v>
      </c>
      <c r="D5" s="29" t="s">
        <v>2</v>
      </c>
      <c r="E5" s="45" t="s">
        <v>213</v>
      </c>
      <c r="F5" s="44" t="s">
        <v>270</v>
      </c>
      <c r="G5" s="49"/>
      <c r="H5" s="49"/>
      <c r="I5" s="49"/>
      <c r="J5" s="51"/>
      <c r="K5" s="48"/>
      <c r="M5" s="29"/>
    </row>
    <row r="6" spans="1:13" ht="39.5" x14ac:dyDescent="0.35">
      <c r="A6" s="29">
        <v>1</v>
      </c>
      <c r="B6" s="31" t="s">
        <v>214</v>
      </c>
      <c r="C6" s="29">
        <v>1</v>
      </c>
      <c r="D6" s="26">
        <v>100656513</v>
      </c>
      <c r="E6" s="29">
        <v>1</v>
      </c>
      <c r="F6" s="29">
        <f>D6</f>
        <v>100656513</v>
      </c>
      <c r="G6" s="29" t="s">
        <v>263</v>
      </c>
      <c r="H6" s="29" t="s">
        <v>263</v>
      </c>
      <c r="I6" s="29" t="s">
        <v>263</v>
      </c>
      <c r="J6" s="29" t="s">
        <v>271</v>
      </c>
      <c r="L6" s="29"/>
      <c r="M6" s="29"/>
    </row>
    <row r="7" spans="1:13" ht="39.5" x14ac:dyDescent="0.35">
      <c r="A7" s="29">
        <f>A6+1</f>
        <v>2</v>
      </c>
      <c r="B7" s="31" t="s">
        <v>215</v>
      </c>
      <c r="C7" s="29"/>
      <c r="D7" s="29"/>
      <c r="E7" s="29"/>
      <c r="F7" s="29"/>
      <c r="G7" s="29"/>
      <c r="H7" s="29"/>
      <c r="I7" s="29"/>
      <c r="J7" s="29" t="s">
        <v>216</v>
      </c>
      <c r="L7" s="29"/>
      <c r="M7" s="29"/>
    </row>
    <row r="8" spans="1:13" ht="65.5" x14ac:dyDescent="0.35">
      <c r="A8" s="29">
        <f t="shared" ref="A8:A14" si="0">A7+1</f>
        <v>3</v>
      </c>
      <c r="B8" s="31" t="s">
        <v>217</v>
      </c>
      <c r="C8" s="29"/>
      <c r="D8" s="29"/>
      <c r="E8" s="29"/>
      <c r="F8" s="29"/>
      <c r="G8" s="29"/>
      <c r="H8" s="29"/>
      <c r="I8" s="29"/>
      <c r="J8" s="29" t="s">
        <v>216</v>
      </c>
      <c r="L8" s="29"/>
      <c r="M8" s="29"/>
    </row>
    <row r="9" spans="1:13" ht="65.5" x14ac:dyDescent="0.35">
      <c r="A9" s="29">
        <f t="shared" si="0"/>
        <v>4</v>
      </c>
      <c r="B9" s="31" t="s">
        <v>218</v>
      </c>
      <c r="C9" s="29"/>
      <c r="D9" s="29"/>
      <c r="E9" s="29"/>
      <c r="F9" s="29"/>
      <c r="G9" s="29"/>
      <c r="H9" s="29"/>
      <c r="I9" s="29"/>
      <c r="J9" s="29" t="s">
        <v>216</v>
      </c>
      <c r="L9" s="29"/>
      <c r="M9" s="29"/>
    </row>
    <row r="10" spans="1:13" ht="26.5" x14ac:dyDescent="0.35">
      <c r="A10" s="29">
        <f t="shared" si="0"/>
        <v>5</v>
      </c>
      <c r="B10" s="31" t="s">
        <v>219</v>
      </c>
      <c r="C10" s="29"/>
      <c r="D10" s="29"/>
      <c r="E10" s="29"/>
      <c r="F10" s="29"/>
      <c r="G10" s="29"/>
      <c r="H10" s="29"/>
      <c r="I10" s="29"/>
      <c r="J10" s="29" t="s">
        <v>216</v>
      </c>
      <c r="L10" s="29"/>
      <c r="M10" s="29"/>
    </row>
    <row r="11" spans="1:13" ht="26.5" x14ac:dyDescent="0.35">
      <c r="A11" s="29">
        <f t="shared" si="0"/>
        <v>6</v>
      </c>
      <c r="B11" s="31" t="s">
        <v>220</v>
      </c>
      <c r="C11" s="29"/>
      <c r="D11" s="29"/>
      <c r="E11" s="29"/>
      <c r="F11" s="29"/>
      <c r="G11" s="29"/>
      <c r="H11" s="29"/>
      <c r="I11" s="29"/>
      <c r="J11" s="29" t="s">
        <v>216</v>
      </c>
      <c r="L11" s="29"/>
      <c r="M11" s="29"/>
    </row>
    <row r="12" spans="1:13" ht="26.5" x14ac:dyDescent="0.35">
      <c r="A12" s="29">
        <f t="shared" si="0"/>
        <v>7</v>
      </c>
      <c r="B12" s="31" t="s">
        <v>221</v>
      </c>
      <c r="C12" s="29"/>
      <c r="D12" s="29"/>
      <c r="E12" s="29"/>
      <c r="F12" s="29"/>
      <c r="G12" s="29"/>
      <c r="H12" s="29"/>
      <c r="I12" s="29"/>
      <c r="J12" s="29" t="s">
        <v>216</v>
      </c>
      <c r="L12" s="29"/>
      <c r="M12" s="29"/>
    </row>
    <row r="13" spans="1:13" ht="52.5" x14ac:dyDescent="0.35">
      <c r="A13" s="29">
        <f t="shared" si="0"/>
        <v>8</v>
      </c>
      <c r="B13" s="31" t="s">
        <v>227</v>
      </c>
      <c r="C13" s="29">
        <v>2</v>
      </c>
      <c r="D13" s="26">
        <v>87568504</v>
      </c>
      <c r="E13" s="29">
        <v>2</v>
      </c>
      <c r="F13" s="29" t="s">
        <v>263</v>
      </c>
      <c r="G13" s="29" t="s">
        <v>263</v>
      </c>
      <c r="H13" s="29" t="s">
        <v>263</v>
      </c>
      <c r="I13" s="29" t="s">
        <v>263</v>
      </c>
      <c r="J13" s="29" t="s">
        <v>272</v>
      </c>
      <c r="L13" s="29"/>
      <c r="M13" s="29"/>
    </row>
    <row r="14" spans="1:13" ht="51.5" customHeight="1" x14ac:dyDescent="0.35">
      <c r="A14" s="29">
        <f t="shared" si="0"/>
        <v>9</v>
      </c>
      <c r="B14" s="31" t="s">
        <v>222</v>
      </c>
      <c r="C14" s="29"/>
      <c r="D14" s="29"/>
      <c r="E14" s="29"/>
      <c r="F14" s="29"/>
      <c r="G14" s="29"/>
      <c r="H14" s="29"/>
      <c r="I14" s="29"/>
      <c r="J14" s="29"/>
      <c r="L14" s="29"/>
      <c r="M14" s="29"/>
    </row>
    <row r="15" spans="1:13" x14ac:dyDescent="0.35">
      <c r="A15" s="29"/>
      <c r="B15" s="29" t="s">
        <v>233</v>
      </c>
      <c r="C15" s="29"/>
      <c r="D15" s="29">
        <f>D13+D6</f>
        <v>188225017</v>
      </c>
      <c r="E15" s="29"/>
      <c r="F15" s="29">
        <f>F6</f>
        <v>100656513</v>
      </c>
      <c r="G15" s="29"/>
      <c r="H15" s="29"/>
      <c r="I15" s="29"/>
      <c r="J15" s="29"/>
      <c r="K15" s="29"/>
      <c r="L15" s="29"/>
      <c r="M15" s="29"/>
    </row>
  </sheetData>
  <mergeCells count="9">
    <mergeCell ref="E2:H2"/>
    <mergeCell ref="C4:D4"/>
    <mergeCell ref="E4:F4"/>
    <mergeCell ref="G4:G5"/>
    <mergeCell ref="H4:H5"/>
    <mergeCell ref="A3:M3"/>
    <mergeCell ref="I4:I5"/>
    <mergeCell ref="K4:K5"/>
    <mergeCell ref="J4:J5"/>
  </mergeCells>
  <printOptions gridLines="1"/>
  <pageMargins left="0.70866141732283472" right="0.70866141732283472" top="0.74803149606299213" bottom="0.74803149606299213" header="0.31496062992125984" footer="0.31496062992125984"/>
  <pageSetup paperSize="9" scale="85" orientation="landscape" horizont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B810E-0D82-48BD-9E6C-34C45A3CC6E6}">
  <dimension ref="A1:P29"/>
  <sheetViews>
    <sheetView tabSelected="1" view="pageBreakPreview" topLeftCell="C1" zoomScale="92" zoomScaleNormal="100" zoomScaleSheetLayoutView="92" workbookViewId="0">
      <selection activeCell="E9" sqref="E9"/>
    </sheetView>
  </sheetViews>
  <sheetFormatPr defaultRowHeight="14" x14ac:dyDescent="0.3"/>
  <cols>
    <col min="1" max="1" width="8.7265625" style="26"/>
    <col min="2" max="2" width="12.90625" style="26" customWidth="1"/>
    <col min="3" max="3" width="8.7265625" style="26"/>
    <col min="4" max="4" width="12.81640625" style="26" bestFit="1" customWidth="1"/>
    <col min="5" max="5" width="13.453125" style="26" customWidth="1"/>
    <col min="6" max="6" width="13.54296875" style="26" customWidth="1"/>
    <col min="7" max="7" width="8.7265625" style="26"/>
    <col min="8" max="8" width="11.54296875" style="26" customWidth="1"/>
    <col min="9" max="9" width="12.81640625" style="26" bestFit="1" customWidth="1"/>
    <col min="10" max="10" width="14.453125" style="26" customWidth="1"/>
    <col min="11" max="11" width="8.7265625" style="26"/>
    <col min="12" max="12" width="10.453125" style="26" customWidth="1"/>
    <col min="13" max="13" width="8.7265625" style="26"/>
    <col min="14" max="14" width="12.81640625" style="26" bestFit="1" customWidth="1"/>
    <col min="15" max="16384" width="8.7265625" style="26"/>
  </cols>
  <sheetData>
    <row r="1" spans="1:16" x14ac:dyDescent="0.3">
      <c r="G1" s="36" t="s">
        <v>235</v>
      </c>
    </row>
    <row r="2" spans="1:16" x14ac:dyDescent="0.3">
      <c r="A2" s="26" t="s">
        <v>234</v>
      </c>
      <c r="D2" s="36" t="s">
        <v>48</v>
      </c>
      <c r="H2" s="26" t="s">
        <v>242</v>
      </c>
      <c r="J2" s="32">
        <v>44981</v>
      </c>
      <c r="K2" s="26" t="s">
        <v>236</v>
      </c>
      <c r="N2" s="32">
        <v>45009</v>
      </c>
    </row>
    <row r="5" spans="1:16" x14ac:dyDescent="0.3">
      <c r="C5" s="26" t="s">
        <v>237</v>
      </c>
    </row>
    <row r="6" spans="1:16" x14ac:dyDescent="0.3">
      <c r="J6" s="26" t="s">
        <v>238</v>
      </c>
      <c r="N6" s="26" t="s">
        <v>255</v>
      </c>
    </row>
    <row r="7" spans="1:16" ht="38.5" customHeight="1" x14ac:dyDescent="0.3">
      <c r="A7" s="26" t="s">
        <v>240</v>
      </c>
      <c r="B7" s="52" t="s">
        <v>256</v>
      </c>
      <c r="C7" s="52" t="s">
        <v>257</v>
      </c>
      <c r="D7" s="52" t="s">
        <v>243</v>
      </c>
      <c r="E7" s="52"/>
      <c r="F7" s="54" t="s">
        <v>239</v>
      </c>
      <c r="G7" s="54"/>
      <c r="H7" s="54"/>
      <c r="L7" s="52" t="s">
        <v>251</v>
      </c>
      <c r="M7" s="52" t="s">
        <v>252</v>
      </c>
      <c r="N7" s="52" t="s">
        <v>253</v>
      </c>
      <c r="O7" s="52" t="s">
        <v>254</v>
      </c>
      <c r="P7" s="53" t="s">
        <v>225</v>
      </c>
    </row>
    <row r="8" spans="1:16" ht="73" customHeight="1" x14ac:dyDescent="0.3">
      <c r="A8" s="26" t="s">
        <v>224</v>
      </c>
      <c r="B8" s="52"/>
      <c r="C8" s="52"/>
      <c r="D8" s="38" t="s">
        <v>244</v>
      </c>
      <c r="E8" s="38" t="s">
        <v>245</v>
      </c>
      <c r="F8" s="38" t="s">
        <v>241</v>
      </c>
      <c r="G8" s="38" t="s">
        <v>246</v>
      </c>
      <c r="H8" s="38" t="s">
        <v>247</v>
      </c>
      <c r="I8" s="38" t="s">
        <v>248</v>
      </c>
      <c r="J8" s="38" t="s">
        <v>249</v>
      </c>
      <c r="K8" s="38" t="s">
        <v>250</v>
      </c>
      <c r="L8" s="52"/>
      <c r="M8" s="52"/>
      <c r="N8" s="52"/>
      <c r="O8" s="52"/>
      <c r="P8" s="53"/>
    </row>
    <row r="9" spans="1:16" ht="72.5" x14ac:dyDescent="0.3">
      <c r="A9" s="26">
        <v>1</v>
      </c>
      <c r="B9" s="26" t="s">
        <v>261</v>
      </c>
      <c r="C9" s="37" t="s">
        <v>260</v>
      </c>
      <c r="D9" s="32">
        <v>44998</v>
      </c>
      <c r="E9" s="26">
        <v>100656513</v>
      </c>
      <c r="F9" s="33">
        <f>E9</f>
        <v>100656513</v>
      </c>
      <c r="G9" s="26" t="s">
        <v>262</v>
      </c>
      <c r="H9" s="40" t="s">
        <v>264</v>
      </c>
      <c r="I9" s="26" t="s">
        <v>263</v>
      </c>
      <c r="J9" s="26" t="s">
        <v>216</v>
      </c>
      <c r="K9" s="39">
        <v>1</v>
      </c>
      <c r="L9" s="26" t="s">
        <v>263</v>
      </c>
      <c r="M9" s="26" t="s">
        <v>263</v>
      </c>
      <c r="N9" s="26" t="s">
        <v>263</v>
      </c>
      <c r="O9" s="26" t="s">
        <v>263</v>
      </c>
      <c r="P9" s="26" t="s">
        <v>263</v>
      </c>
    </row>
    <row r="10" spans="1:16" x14ac:dyDescent="0.3">
      <c r="C10" s="26" t="s">
        <v>233</v>
      </c>
      <c r="D10" s="34"/>
      <c r="E10" s="41">
        <f>E9</f>
        <v>100656513</v>
      </c>
    </row>
    <row r="20" spans="1:16" x14ac:dyDescent="0.3">
      <c r="G20" s="26" t="s">
        <v>258</v>
      </c>
    </row>
    <row r="21" spans="1:16" x14ac:dyDescent="0.3">
      <c r="A21" s="26" t="s">
        <v>234</v>
      </c>
      <c r="D21" s="26" t="s">
        <v>48</v>
      </c>
      <c r="H21" s="26" t="s">
        <v>242</v>
      </c>
      <c r="J21" s="32">
        <v>44981</v>
      </c>
      <c r="K21" s="26" t="s">
        <v>236</v>
      </c>
      <c r="N21" s="32">
        <v>45009</v>
      </c>
    </row>
    <row r="24" spans="1:16" x14ac:dyDescent="0.3">
      <c r="C24" s="26" t="s">
        <v>259</v>
      </c>
    </row>
    <row r="25" spans="1:16" x14ac:dyDescent="0.3">
      <c r="J25" s="26" t="s">
        <v>238</v>
      </c>
      <c r="N25" s="26" t="s">
        <v>255</v>
      </c>
    </row>
    <row r="26" spans="1:16" x14ac:dyDescent="0.3">
      <c r="A26" s="26" t="s">
        <v>240</v>
      </c>
      <c r="B26" s="55" t="s">
        <v>256</v>
      </c>
      <c r="C26" s="55" t="s">
        <v>257</v>
      </c>
      <c r="D26" s="52" t="s">
        <v>243</v>
      </c>
      <c r="E26" s="52"/>
      <c r="F26" s="54" t="s">
        <v>239</v>
      </c>
      <c r="G26" s="54"/>
      <c r="H26" s="54"/>
      <c r="L26" s="52" t="s">
        <v>251</v>
      </c>
      <c r="M26" s="52" t="s">
        <v>252</v>
      </c>
      <c r="N26" s="52" t="s">
        <v>253</v>
      </c>
      <c r="O26" s="52" t="s">
        <v>254</v>
      </c>
      <c r="P26" s="53" t="s">
        <v>225</v>
      </c>
    </row>
    <row r="27" spans="1:16" ht="56" x14ac:dyDescent="0.3">
      <c r="A27" s="26" t="s">
        <v>224</v>
      </c>
      <c r="B27" s="55"/>
      <c r="C27" s="55"/>
      <c r="D27" s="33" t="s">
        <v>244</v>
      </c>
      <c r="E27" s="33" t="s">
        <v>245</v>
      </c>
      <c r="F27" s="33" t="s">
        <v>241</v>
      </c>
      <c r="G27" s="33" t="s">
        <v>246</v>
      </c>
      <c r="H27" s="33" t="s">
        <v>247</v>
      </c>
      <c r="I27" s="33" t="s">
        <v>248</v>
      </c>
      <c r="J27" s="33" t="s">
        <v>249</v>
      </c>
      <c r="K27" s="33" t="s">
        <v>250</v>
      </c>
      <c r="L27" s="52"/>
      <c r="M27" s="52"/>
      <c r="N27" s="52"/>
      <c r="O27" s="52"/>
      <c r="P27" s="53"/>
    </row>
    <row r="28" spans="1:16" ht="56" x14ac:dyDescent="0.3">
      <c r="A28" s="26">
        <v>1</v>
      </c>
      <c r="B28" s="33" t="s">
        <v>265</v>
      </c>
    </row>
    <row r="29" spans="1:16" x14ac:dyDescent="0.3">
      <c r="D29" s="34"/>
      <c r="E29" s="34"/>
    </row>
  </sheetData>
  <mergeCells count="18">
    <mergeCell ref="B7:B8"/>
    <mergeCell ref="C7:C8"/>
    <mergeCell ref="D7:E7"/>
    <mergeCell ref="F7:H7"/>
    <mergeCell ref="B26:B27"/>
    <mergeCell ref="C26:C27"/>
    <mergeCell ref="D26:E26"/>
    <mergeCell ref="F26:H26"/>
    <mergeCell ref="L26:L27"/>
    <mergeCell ref="M26:M27"/>
    <mergeCell ref="N26:N27"/>
    <mergeCell ref="O26:O27"/>
    <mergeCell ref="P26:P27"/>
    <mergeCell ref="L7:L8"/>
    <mergeCell ref="M7:M8"/>
    <mergeCell ref="N7:N8"/>
    <mergeCell ref="O7:O8"/>
    <mergeCell ref="P7:P8"/>
  </mergeCells>
  <printOptions gridLines="1"/>
  <pageMargins left="0.70866141732283472" right="0.70866141732283472" top="0.74803149606299213" bottom="0.74803149606299213" header="0.31496062992125984" footer="0.31496062992125984"/>
  <pageSetup paperSize="9" scale="75" orientation="landscape" horizontalDpi="120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BCC42-1A25-4DFA-B858-B894870D93C2}">
  <dimension ref="A1:P13"/>
  <sheetViews>
    <sheetView view="pageBreakPreview" topLeftCell="A5" zoomScale="95" zoomScaleNormal="100" zoomScaleSheetLayoutView="95" workbookViewId="0">
      <selection activeCell="E10" sqref="E10"/>
    </sheetView>
  </sheetViews>
  <sheetFormatPr defaultRowHeight="14.5" x14ac:dyDescent="0.35"/>
  <cols>
    <col min="2" max="2" width="11.54296875" customWidth="1"/>
    <col min="4" max="4" width="12.81640625" bestFit="1" customWidth="1"/>
    <col min="5" max="5" width="12" customWidth="1"/>
    <col min="6" max="6" width="11.1796875" bestFit="1" customWidth="1"/>
    <col min="10" max="10" width="13.54296875" customWidth="1"/>
    <col min="14" max="14" width="12.7265625" customWidth="1"/>
  </cols>
  <sheetData>
    <row r="1" spans="1:16" x14ac:dyDescent="0.35">
      <c r="A1" s="26"/>
      <c r="B1" s="26"/>
      <c r="C1" s="26"/>
      <c r="D1" s="26"/>
      <c r="E1" s="26"/>
      <c r="F1" s="26"/>
      <c r="G1" s="26"/>
      <c r="H1" s="26"/>
      <c r="I1" s="26"/>
      <c r="J1" s="26"/>
      <c r="K1" s="26"/>
      <c r="L1" s="26"/>
      <c r="M1" s="26"/>
      <c r="N1" s="26"/>
      <c r="O1" s="26"/>
      <c r="P1" s="26"/>
    </row>
    <row r="2" spans="1:16" x14ac:dyDescent="0.35">
      <c r="A2" s="26"/>
      <c r="B2" s="26"/>
      <c r="C2" s="26"/>
      <c r="D2" s="26"/>
      <c r="E2" s="26"/>
      <c r="F2" s="26"/>
      <c r="G2" s="26" t="s">
        <v>258</v>
      </c>
      <c r="H2" s="26"/>
      <c r="I2" s="26"/>
      <c r="J2" s="26"/>
      <c r="K2" s="26"/>
      <c r="L2" s="26"/>
      <c r="M2" s="26"/>
      <c r="N2" s="26"/>
      <c r="O2" s="26"/>
      <c r="P2" s="26"/>
    </row>
    <row r="3" spans="1:16" x14ac:dyDescent="0.35">
      <c r="A3" s="26" t="s">
        <v>234</v>
      </c>
      <c r="B3" s="26"/>
      <c r="C3" s="26"/>
      <c r="D3" s="26" t="s">
        <v>48</v>
      </c>
      <c r="E3" s="26"/>
      <c r="F3" s="26"/>
      <c r="G3" s="26"/>
      <c r="H3" s="26" t="s">
        <v>242</v>
      </c>
      <c r="I3" s="26"/>
      <c r="J3" s="32">
        <v>44981</v>
      </c>
      <c r="K3" s="26" t="s">
        <v>236</v>
      </c>
      <c r="L3" s="26"/>
      <c r="M3" s="26"/>
      <c r="N3" s="32">
        <v>45009</v>
      </c>
      <c r="O3" s="26"/>
      <c r="P3" s="26"/>
    </row>
    <row r="4" spans="1:16" x14ac:dyDescent="0.35">
      <c r="A4" s="26"/>
      <c r="B4" s="26"/>
      <c r="C4" s="26"/>
      <c r="D4" s="26"/>
      <c r="E4" s="26"/>
      <c r="F4" s="26"/>
      <c r="G4" s="26"/>
      <c r="H4" s="26"/>
      <c r="I4" s="26"/>
      <c r="J4" s="26"/>
      <c r="K4" s="26"/>
      <c r="L4" s="26"/>
      <c r="M4" s="26"/>
      <c r="N4" s="26"/>
      <c r="O4" s="26"/>
      <c r="P4" s="26"/>
    </row>
    <row r="5" spans="1:16" x14ac:dyDescent="0.35">
      <c r="A5" s="26"/>
      <c r="B5" s="26"/>
      <c r="C5" s="26"/>
      <c r="D5" s="26"/>
      <c r="E5" s="26"/>
      <c r="F5" s="26"/>
      <c r="G5" s="26"/>
      <c r="H5" s="26"/>
      <c r="I5" s="26"/>
      <c r="J5" s="26"/>
      <c r="K5" s="26"/>
      <c r="L5" s="26"/>
      <c r="M5" s="26"/>
      <c r="N5" s="26"/>
      <c r="O5" s="26"/>
      <c r="P5" s="26"/>
    </row>
    <row r="6" spans="1:16" x14ac:dyDescent="0.35">
      <c r="A6" s="26"/>
      <c r="B6" s="26"/>
      <c r="C6" s="26" t="s">
        <v>259</v>
      </c>
      <c r="D6" s="26"/>
      <c r="E6" s="26"/>
      <c r="F6" s="26"/>
      <c r="G6" s="26"/>
      <c r="H6" s="26"/>
      <c r="I6" s="26"/>
      <c r="J6" s="26"/>
      <c r="K6" s="26"/>
      <c r="L6" s="26"/>
      <c r="M6" s="26"/>
      <c r="N6" s="26"/>
      <c r="O6" s="26"/>
      <c r="P6" s="26"/>
    </row>
    <row r="7" spans="1:16" x14ac:dyDescent="0.35">
      <c r="A7" s="26"/>
      <c r="B7" s="26"/>
      <c r="C7" s="26"/>
      <c r="D7" s="26"/>
      <c r="E7" s="26"/>
      <c r="F7" s="26"/>
      <c r="G7" s="26"/>
      <c r="H7" s="26"/>
      <c r="I7" s="26"/>
      <c r="J7" s="26" t="s">
        <v>238</v>
      </c>
      <c r="K7" s="26"/>
      <c r="L7" s="26"/>
      <c r="M7" s="26"/>
      <c r="N7" s="26" t="s">
        <v>255</v>
      </c>
      <c r="O7" s="26"/>
      <c r="P7" s="26"/>
    </row>
    <row r="8" spans="1:16" x14ac:dyDescent="0.35">
      <c r="A8" s="26" t="s">
        <v>240</v>
      </c>
      <c r="B8" s="55" t="s">
        <v>256</v>
      </c>
      <c r="C8" s="55" t="s">
        <v>257</v>
      </c>
      <c r="D8" s="52" t="s">
        <v>243</v>
      </c>
      <c r="E8" s="52"/>
      <c r="F8" s="54" t="s">
        <v>239</v>
      </c>
      <c r="G8" s="54"/>
      <c r="H8" s="54"/>
      <c r="I8" s="26"/>
      <c r="J8" s="26"/>
      <c r="K8" s="26"/>
      <c r="L8" s="52" t="s">
        <v>251</v>
      </c>
      <c r="M8" s="52" t="s">
        <v>252</v>
      </c>
      <c r="N8" s="52" t="s">
        <v>253</v>
      </c>
      <c r="O8" s="52" t="s">
        <v>254</v>
      </c>
      <c r="P8" s="53" t="s">
        <v>225</v>
      </c>
    </row>
    <row r="9" spans="1:16" ht="98.5" x14ac:dyDescent="0.35">
      <c r="A9" s="26" t="s">
        <v>224</v>
      </c>
      <c r="B9" s="55"/>
      <c r="C9" s="55"/>
      <c r="D9" s="33" t="s">
        <v>244</v>
      </c>
      <c r="E9" s="33" t="s">
        <v>245</v>
      </c>
      <c r="F9" s="33" t="s">
        <v>241</v>
      </c>
      <c r="G9" s="33" t="s">
        <v>246</v>
      </c>
      <c r="H9" s="33" t="s">
        <v>247</v>
      </c>
      <c r="I9" s="33" t="s">
        <v>248</v>
      </c>
      <c r="J9" s="33" t="s">
        <v>249</v>
      </c>
      <c r="K9" s="33" t="s">
        <v>250</v>
      </c>
      <c r="L9" s="52"/>
      <c r="M9" s="52"/>
      <c r="N9" s="52"/>
      <c r="O9" s="52"/>
      <c r="P9" s="53"/>
    </row>
    <row r="10" spans="1:16" ht="56.5" x14ac:dyDescent="0.35">
      <c r="A10" s="26">
        <v>1</v>
      </c>
      <c r="B10" s="33" t="s">
        <v>265</v>
      </c>
      <c r="C10" s="33" t="s">
        <v>266</v>
      </c>
      <c r="D10" s="42">
        <v>45000</v>
      </c>
      <c r="E10" s="34">
        <v>82406085</v>
      </c>
      <c r="F10" s="35">
        <f>E10</f>
        <v>82406085</v>
      </c>
      <c r="G10" s="26" t="s">
        <v>267</v>
      </c>
      <c r="H10" s="26" t="s">
        <v>216</v>
      </c>
      <c r="I10" s="26" t="s">
        <v>216</v>
      </c>
      <c r="J10" s="26" t="s">
        <v>216</v>
      </c>
      <c r="K10" s="26" t="s">
        <v>263</v>
      </c>
      <c r="L10" s="26" t="s">
        <v>263</v>
      </c>
      <c r="M10" s="26" t="s">
        <v>216</v>
      </c>
      <c r="N10" s="26" t="s">
        <v>263</v>
      </c>
      <c r="O10" s="26" t="s">
        <v>263</v>
      </c>
      <c r="P10" s="26" t="s">
        <v>263</v>
      </c>
    </row>
    <row r="11" spans="1:16" ht="58" x14ac:dyDescent="0.35">
      <c r="A11" s="26"/>
      <c r="B11" s="28" t="s">
        <v>268</v>
      </c>
      <c r="C11" s="28" t="s">
        <v>269</v>
      </c>
      <c r="D11" s="43">
        <f>D10</f>
        <v>45000</v>
      </c>
      <c r="E11" s="35">
        <v>5162419</v>
      </c>
      <c r="F11" s="35">
        <f>E11</f>
        <v>5162419</v>
      </c>
      <c r="G11" s="26" t="str">
        <f t="shared" ref="G11:P11" si="0">G10</f>
        <v>Unscured</v>
      </c>
      <c r="H11" s="26" t="str">
        <f t="shared" si="0"/>
        <v>NA</v>
      </c>
      <c r="I11" s="26" t="str">
        <f t="shared" si="0"/>
        <v>NA</v>
      </c>
      <c r="J11" s="26" t="str">
        <f t="shared" si="0"/>
        <v>NA</v>
      </c>
      <c r="K11" s="26" t="str">
        <f t="shared" si="0"/>
        <v>Nil</v>
      </c>
      <c r="L11" s="26" t="str">
        <f t="shared" si="0"/>
        <v>Nil</v>
      </c>
      <c r="M11" s="26" t="str">
        <f t="shared" si="0"/>
        <v>NA</v>
      </c>
      <c r="N11" s="26" t="str">
        <f t="shared" si="0"/>
        <v>Nil</v>
      </c>
      <c r="O11" s="26" t="str">
        <f t="shared" si="0"/>
        <v>Nil</v>
      </c>
      <c r="P11" s="26" t="str">
        <f t="shared" si="0"/>
        <v>Nil</v>
      </c>
    </row>
    <row r="12" spans="1:16" x14ac:dyDescent="0.35">
      <c r="A12" s="26"/>
      <c r="B12" s="26" t="s">
        <v>233</v>
      </c>
      <c r="C12" s="26"/>
      <c r="D12" s="26"/>
      <c r="E12" s="26">
        <f>E11+E10</f>
        <v>87568504</v>
      </c>
      <c r="F12" s="26">
        <f>F11+F10</f>
        <v>87568504</v>
      </c>
      <c r="G12" s="26"/>
      <c r="H12" s="26"/>
      <c r="I12" s="26"/>
      <c r="J12" s="26"/>
      <c r="K12" s="26"/>
      <c r="L12" s="26"/>
      <c r="M12" s="26"/>
      <c r="N12" s="26"/>
      <c r="O12" s="26"/>
      <c r="P12" s="26"/>
    </row>
    <row r="13" spans="1:16" x14ac:dyDescent="0.35">
      <c r="A13" s="26"/>
      <c r="B13" s="26"/>
      <c r="C13" s="26"/>
      <c r="D13" s="26"/>
      <c r="E13" s="26"/>
      <c r="F13" s="26"/>
      <c r="G13" s="26"/>
      <c r="H13" s="26"/>
      <c r="I13" s="26"/>
      <c r="J13" s="26"/>
      <c r="K13" s="26"/>
      <c r="L13" s="26"/>
      <c r="M13" s="26"/>
      <c r="N13" s="26"/>
      <c r="O13" s="26"/>
      <c r="P13" s="26"/>
    </row>
  </sheetData>
  <mergeCells count="9">
    <mergeCell ref="N8:N9"/>
    <mergeCell ref="O8:O9"/>
    <mergeCell ref="P8:P9"/>
    <mergeCell ref="B8:B9"/>
    <mergeCell ref="C8:C9"/>
    <mergeCell ref="D8:E8"/>
    <mergeCell ref="F8:H8"/>
    <mergeCell ref="L8:L9"/>
    <mergeCell ref="M8:M9"/>
  </mergeCells>
  <printOptions gridLines="1"/>
  <pageMargins left="0.70866141732283472" right="0.70866141732283472" top="0.74803149606299213" bottom="0.74803149606299213" header="0.31496062992125984" footer="0.31496062992125984"/>
  <pageSetup paperSize="9" scale="75" orientation="landscape" horizontalDpi="120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Sheet1</vt:lpstr>
      <vt:lpstr>ANNUAL REPORT</vt:lpstr>
      <vt:lpstr>EXPENSES</vt:lpstr>
      <vt:lpstr>OTHERS</vt:lpstr>
      <vt:lpstr>PROCESS</vt:lpstr>
      <vt:lpstr>GROUP CONCERN</vt:lpstr>
      <vt:lpstr>CLAIMS</vt:lpstr>
      <vt:lpstr>Annexure 1</vt:lpstr>
      <vt:lpstr>Annexure 8</vt:lpstr>
      <vt:lpstr>'Annexure 1'!Print_Area</vt:lpstr>
      <vt:lpstr>CLAIMS!Print_Area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ashutosh</dc:creator>
  <cp:lastModifiedBy>ashutosh</cp:lastModifiedBy>
  <cp:lastPrinted>2023-03-27T01:09:40Z</cp:lastPrinted>
  <dcterms:created xsi:type="dcterms:W3CDTF">2023-02-27T12:03:17Z</dcterms:created>
  <dcterms:modified xsi:type="dcterms:W3CDTF">2023-03-27T01:15:22Z</dcterms:modified>
</cp:coreProperties>
</file>